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43AC68E4-FF2D-4969-8ECF-D4012BE75CA0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Intra-Africa Trade_M" sheetId="3" r:id="rId1"/>
    <sheet name="Sourc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" i="3" l="1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3" i="3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3" i="3"/>
  <c r="G53" i="3" l="1"/>
  <c r="G54" i="3"/>
  <c r="G55" i="3"/>
  <c r="G56" i="3"/>
  <c r="AB56" i="3" l="1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  <c r="C49" i="3"/>
  <c r="C50" i="3"/>
  <c r="C51" i="3"/>
  <c r="C52" i="3"/>
  <c r="C53" i="3"/>
  <c r="C54" i="3"/>
  <c r="C55" i="3"/>
  <c r="C56" i="3"/>
  <c r="C48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" i="3"/>
  <c r="C57" i="3" l="1"/>
  <c r="Z4" i="3"/>
  <c r="W7" i="3"/>
  <c r="W13" i="3"/>
  <c r="T4" i="3"/>
  <c r="K6" i="3"/>
  <c r="W10" i="3"/>
  <c r="K7" i="3"/>
  <c r="H4" i="3"/>
  <c r="H5" i="3"/>
  <c r="N8" i="3"/>
  <c r="Z12" i="3"/>
  <c r="Q4" i="3"/>
  <c r="N12" i="3"/>
  <c r="AC3" i="3"/>
  <c r="N16" i="3"/>
  <c r="T5" i="3"/>
  <c r="N9" i="3"/>
  <c r="Q11" i="3"/>
  <c r="AC11" i="3"/>
  <c r="H13" i="3"/>
  <c r="N14" i="3"/>
  <c r="Z14" i="3"/>
  <c r="N18" i="3"/>
  <c r="K19" i="3"/>
  <c r="W19" i="3"/>
  <c r="K23" i="3"/>
  <c r="W23" i="3"/>
  <c r="T24" i="3"/>
  <c r="Z17" i="3"/>
  <c r="T6" i="3"/>
  <c r="W8" i="3"/>
  <c r="K4" i="3"/>
  <c r="Q13" i="3"/>
  <c r="AC16" i="3"/>
  <c r="H10" i="3"/>
  <c r="K12" i="3"/>
  <c r="Z18" i="3"/>
  <c r="Z22" i="3"/>
  <c r="H49" i="3"/>
  <c r="H45" i="3"/>
  <c r="H41" i="3"/>
  <c r="H37" i="3"/>
  <c r="H33" i="3"/>
  <c r="H51" i="3"/>
  <c r="H43" i="3"/>
  <c r="H35" i="3"/>
  <c r="H27" i="3"/>
  <c r="H25" i="3"/>
  <c r="H55" i="3"/>
  <c r="H47" i="3"/>
  <c r="H39" i="3"/>
  <c r="H31" i="3"/>
  <c r="H23" i="3"/>
  <c r="H15" i="3"/>
  <c r="H19" i="3"/>
  <c r="H3" i="3"/>
  <c r="H22" i="3"/>
  <c r="K5" i="3"/>
  <c r="K21" i="3"/>
  <c r="K29" i="3"/>
  <c r="N7" i="3"/>
  <c r="H8" i="3"/>
  <c r="AC9" i="3"/>
  <c r="Q10" i="3"/>
  <c r="Z10" i="3"/>
  <c r="H11" i="3"/>
  <c r="AC12" i="3"/>
  <c r="Z13" i="3"/>
  <c r="Q14" i="3"/>
  <c r="K15" i="3"/>
  <c r="W15" i="3"/>
  <c r="Q16" i="3"/>
  <c r="H17" i="3"/>
  <c r="AC18" i="3"/>
  <c r="K20" i="3"/>
  <c r="W20" i="3"/>
  <c r="H21" i="3"/>
  <c r="T21" i="3"/>
  <c r="K24" i="3"/>
  <c r="N17" i="3"/>
  <c r="N22" i="3"/>
  <c r="T53" i="3"/>
  <c r="T49" i="3"/>
  <c r="T45" i="3"/>
  <c r="T41" i="3"/>
  <c r="T37" i="3"/>
  <c r="T33" i="3"/>
  <c r="T29" i="3"/>
  <c r="T55" i="3"/>
  <c r="T47" i="3"/>
  <c r="T39" i="3"/>
  <c r="T31" i="3"/>
  <c r="T25" i="3"/>
  <c r="T51" i="3"/>
  <c r="T43" i="3"/>
  <c r="T35" i="3"/>
  <c r="T23" i="3"/>
  <c r="T15" i="3"/>
  <c r="T9" i="3"/>
  <c r="T3" i="3"/>
  <c r="T18" i="3"/>
  <c r="T27" i="3"/>
  <c r="T19" i="3"/>
  <c r="W21" i="3"/>
  <c r="W5" i="3"/>
  <c r="N6" i="3"/>
  <c r="AC6" i="3"/>
  <c r="Z7" i="3"/>
  <c r="Q8" i="3"/>
  <c r="Q9" i="3"/>
  <c r="T11" i="3"/>
  <c r="T12" i="3"/>
  <c r="K53" i="3"/>
  <c r="N4" i="3"/>
  <c r="W3" i="3"/>
  <c r="N5" i="3"/>
  <c r="Z5" i="3"/>
  <c r="H6" i="3"/>
  <c r="W6" i="3"/>
  <c r="Q7" i="3"/>
  <c r="K8" i="3"/>
  <c r="Z8" i="3"/>
  <c r="H9" i="3"/>
  <c r="K10" i="3"/>
  <c r="T10" i="3"/>
  <c r="K11" i="3"/>
  <c r="W11" i="3"/>
  <c r="W12" i="3"/>
  <c r="K13" i="3"/>
  <c r="T13" i="3"/>
  <c r="H14" i="3"/>
  <c r="T14" i="3"/>
  <c r="H18" i="3"/>
  <c r="Q19" i="3"/>
  <c r="AC19" i="3"/>
  <c r="Z20" i="3"/>
  <c r="T22" i="3"/>
  <c r="Q23" i="3"/>
  <c r="AC23" i="3"/>
  <c r="Z24" i="3"/>
  <c r="K25" i="3"/>
  <c r="N49" i="3"/>
  <c r="N45" i="3"/>
  <c r="N41" i="3"/>
  <c r="N37" i="3"/>
  <c r="N33" i="3"/>
  <c r="N51" i="3"/>
  <c r="N43" i="3"/>
  <c r="N35" i="3"/>
  <c r="N27" i="3"/>
  <c r="N25" i="3"/>
  <c r="N23" i="3"/>
  <c r="N15" i="3"/>
  <c r="N3" i="3"/>
  <c r="N55" i="3"/>
  <c r="N47" i="3"/>
  <c r="N39" i="3"/>
  <c r="N31" i="3"/>
  <c r="N19" i="3"/>
  <c r="Z28" i="3"/>
  <c r="Z53" i="3"/>
  <c r="Z49" i="3"/>
  <c r="Z45" i="3"/>
  <c r="Z41" i="3"/>
  <c r="Z37" i="3"/>
  <c r="Z33" i="3"/>
  <c r="Z29" i="3"/>
  <c r="Z25" i="3"/>
  <c r="Z55" i="3"/>
  <c r="Z47" i="3"/>
  <c r="Z39" i="3"/>
  <c r="Z31" i="3"/>
  <c r="Z51" i="3"/>
  <c r="Z43" i="3"/>
  <c r="Z35" i="3"/>
  <c r="Z23" i="3"/>
  <c r="Z15" i="3"/>
  <c r="Z9" i="3"/>
  <c r="Z27" i="3"/>
  <c r="Z19" i="3"/>
  <c r="Z3" i="3"/>
  <c r="Q5" i="3"/>
  <c r="Q25" i="3"/>
  <c r="Q20" i="3"/>
  <c r="Q21" i="3"/>
  <c r="AC5" i="3"/>
  <c r="AC21" i="3"/>
  <c r="Q6" i="3"/>
  <c r="Z6" i="3"/>
  <c r="H7" i="3"/>
  <c r="T7" i="3"/>
  <c r="T8" i="3"/>
  <c r="AC8" i="3"/>
  <c r="K9" i="3"/>
  <c r="W9" i="3"/>
  <c r="N10" i="3"/>
  <c r="AC10" i="3"/>
  <c r="N11" i="3"/>
  <c r="Z11" i="3"/>
  <c r="H12" i="3"/>
  <c r="Q12" i="3"/>
  <c r="N13" i="3"/>
  <c r="AC13" i="3"/>
  <c r="Q15" i="3"/>
  <c r="AC15" i="3"/>
  <c r="K16" i="3"/>
  <c r="W16" i="3"/>
  <c r="T17" i="3"/>
  <c r="AC20" i="3"/>
  <c r="N21" i="3"/>
  <c r="Z21" i="3"/>
  <c r="H26" i="3"/>
  <c r="K14" i="3"/>
  <c r="H16" i="3"/>
  <c r="W18" i="3"/>
  <c r="T20" i="3"/>
  <c r="K22" i="3"/>
  <c r="H24" i="3"/>
  <c r="Q24" i="3"/>
  <c r="K28" i="3"/>
  <c r="W28" i="3"/>
  <c r="N29" i="3"/>
  <c r="K35" i="3"/>
  <c r="K37" i="3"/>
  <c r="K45" i="3"/>
  <c r="K51" i="3"/>
  <c r="Q22" i="3"/>
  <c r="N24" i="3"/>
  <c r="T26" i="3"/>
  <c r="H28" i="3"/>
  <c r="K55" i="3"/>
  <c r="K47" i="3"/>
  <c r="K43" i="3"/>
  <c r="K31" i="3"/>
  <c r="K27" i="3"/>
  <c r="K49" i="3"/>
  <c r="K41" i="3"/>
  <c r="K33" i="3"/>
  <c r="Q55" i="3"/>
  <c r="Q51" i="3"/>
  <c r="Q47" i="3"/>
  <c r="Q43" i="3"/>
  <c r="Q39" i="3"/>
  <c r="Q35" i="3"/>
  <c r="Q31" i="3"/>
  <c r="Q27" i="3"/>
  <c r="Q53" i="3"/>
  <c r="Q45" i="3"/>
  <c r="Q37" i="3"/>
  <c r="Q29" i="3"/>
  <c r="Q49" i="3"/>
  <c r="Q41" i="3"/>
  <c r="Q33" i="3"/>
  <c r="W55" i="3"/>
  <c r="W51" i="3"/>
  <c r="W47" i="3"/>
  <c r="W43" i="3"/>
  <c r="W39" i="3"/>
  <c r="W35" i="3"/>
  <c r="W31" i="3"/>
  <c r="W27" i="3"/>
  <c r="W53" i="3"/>
  <c r="W45" i="3"/>
  <c r="W37" i="3"/>
  <c r="W29" i="3"/>
  <c r="AC55" i="3"/>
  <c r="AC51" i="3"/>
  <c r="AC47" i="3"/>
  <c r="AC43" i="3"/>
  <c r="AC39" i="3"/>
  <c r="AC35" i="3"/>
  <c r="AC31" i="3"/>
  <c r="AC27" i="3"/>
  <c r="AC49" i="3"/>
  <c r="AC41" i="3"/>
  <c r="AC33" i="3"/>
  <c r="AC53" i="3"/>
  <c r="AC45" i="3"/>
  <c r="AC37" i="3"/>
  <c r="W4" i="3"/>
  <c r="AC4" i="3"/>
  <c r="AC14" i="3"/>
  <c r="Z16" i="3"/>
  <c r="K17" i="3"/>
  <c r="Q17" i="3"/>
  <c r="W17" i="3"/>
  <c r="AC17" i="3"/>
  <c r="Q18" i="3"/>
  <c r="N20" i="3"/>
  <c r="AC22" i="3"/>
  <c r="AC25" i="3"/>
  <c r="N26" i="3"/>
  <c r="K30" i="3"/>
  <c r="W30" i="3"/>
  <c r="N32" i="3"/>
  <c r="Z32" i="3"/>
  <c r="Q34" i="3"/>
  <c r="AC34" i="3"/>
  <c r="H36" i="3"/>
  <c r="T36" i="3"/>
  <c r="K38" i="3"/>
  <c r="W38" i="3"/>
  <c r="N40" i="3"/>
  <c r="Z40" i="3"/>
  <c r="Q42" i="3"/>
  <c r="AC42" i="3"/>
  <c r="H44" i="3"/>
  <c r="T44" i="3"/>
  <c r="K46" i="3"/>
  <c r="W46" i="3"/>
  <c r="N48" i="3"/>
  <c r="Z48" i="3"/>
  <c r="Q50" i="3"/>
  <c r="AC50" i="3"/>
  <c r="H52" i="3"/>
  <c r="T52" i="3"/>
  <c r="K54" i="3"/>
  <c r="W54" i="3"/>
  <c r="N56" i="3"/>
  <c r="Z56" i="3"/>
  <c r="T28" i="3"/>
  <c r="D11" i="3"/>
  <c r="K3" i="3"/>
  <c r="Q3" i="3"/>
  <c r="AC7" i="3"/>
  <c r="W14" i="3"/>
  <c r="T16" i="3"/>
  <c r="K18" i="3"/>
  <c r="H20" i="3"/>
  <c r="W22" i="3"/>
  <c r="AC24" i="3"/>
  <c r="W25" i="3"/>
  <c r="Q26" i="3"/>
  <c r="AC26" i="3"/>
  <c r="AC29" i="3"/>
  <c r="N30" i="3"/>
  <c r="W33" i="3"/>
  <c r="W41" i="3"/>
  <c r="W49" i="3"/>
  <c r="Z30" i="3"/>
  <c r="Q32" i="3"/>
  <c r="AC32" i="3"/>
  <c r="H34" i="3"/>
  <c r="T34" i="3"/>
  <c r="K36" i="3"/>
  <c r="W36" i="3"/>
  <c r="N38" i="3"/>
  <c r="Z38" i="3"/>
  <c r="Q40" i="3"/>
  <c r="AC40" i="3"/>
  <c r="H42" i="3"/>
  <c r="T42" i="3"/>
  <c r="K44" i="3"/>
  <c r="W44" i="3"/>
  <c r="N46" i="3"/>
  <c r="Z46" i="3"/>
  <c r="Q48" i="3"/>
  <c r="AC48" i="3"/>
  <c r="H50" i="3"/>
  <c r="T50" i="3"/>
  <c r="K52" i="3"/>
  <c r="W52" i="3"/>
  <c r="N53" i="3"/>
  <c r="N54" i="3"/>
  <c r="Z54" i="3"/>
  <c r="Q56" i="3"/>
  <c r="AC56" i="3"/>
  <c r="W24" i="3"/>
  <c r="K26" i="3"/>
  <c r="W26" i="3"/>
  <c r="N28" i="3"/>
  <c r="H29" i="3"/>
  <c r="Q30" i="3"/>
  <c r="AC30" i="3"/>
  <c r="H32" i="3"/>
  <c r="T32" i="3"/>
  <c r="K34" i="3"/>
  <c r="W34" i="3"/>
  <c r="N36" i="3"/>
  <c r="Z36" i="3"/>
  <c r="Q38" i="3"/>
  <c r="AC38" i="3"/>
  <c r="K39" i="3"/>
  <c r="H40" i="3"/>
  <c r="T40" i="3"/>
  <c r="K42" i="3"/>
  <c r="W42" i="3"/>
  <c r="N44" i="3"/>
  <c r="Z44" i="3"/>
  <c r="Q46" i="3"/>
  <c r="AC46" i="3"/>
  <c r="H48" i="3"/>
  <c r="T48" i="3"/>
  <c r="K50" i="3"/>
  <c r="W50" i="3"/>
  <c r="N52" i="3"/>
  <c r="Z52" i="3"/>
  <c r="H53" i="3"/>
  <c r="Q54" i="3"/>
  <c r="AC54" i="3"/>
  <c r="H56" i="3"/>
  <c r="T56" i="3"/>
  <c r="Z26" i="3"/>
  <c r="Q28" i="3"/>
  <c r="AC28" i="3"/>
  <c r="H30" i="3"/>
  <c r="T30" i="3"/>
  <c r="K32" i="3"/>
  <c r="W32" i="3"/>
  <c r="N34" i="3"/>
  <c r="Z34" i="3"/>
  <c r="Q36" i="3"/>
  <c r="AC36" i="3"/>
  <c r="H38" i="3"/>
  <c r="T38" i="3"/>
  <c r="K40" i="3"/>
  <c r="W40" i="3"/>
  <c r="N42" i="3"/>
  <c r="Z42" i="3"/>
  <c r="Q44" i="3"/>
  <c r="AC44" i="3"/>
  <c r="H46" i="3"/>
  <c r="T46" i="3"/>
  <c r="K48" i="3"/>
  <c r="W48" i="3"/>
  <c r="N50" i="3"/>
  <c r="Z50" i="3"/>
  <c r="Q52" i="3"/>
  <c r="AC52" i="3"/>
  <c r="H54" i="3"/>
  <c r="T54" i="3"/>
  <c r="K56" i="3"/>
  <c r="W56" i="3"/>
  <c r="D39" i="3" l="1"/>
  <c r="AA50" i="3"/>
  <c r="AD54" i="3"/>
  <c r="D3" i="3"/>
  <c r="AA42" i="3"/>
  <c r="AF42" i="3" s="1"/>
  <c r="AD33" i="3"/>
  <c r="AD31" i="3"/>
  <c r="AD47" i="3"/>
  <c r="AD46" i="3"/>
  <c r="AD56" i="3"/>
  <c r="AD29" i="3"/>
  <c r="AD24" i="3"/>
  <c r="AD25" i="3"/>
  <c r="AD17" i="3"/>
  <c r="AD37" i="3"/>
  <c r="AD41" i="3"/>
  <c r="AD35" i="3"/>
  <c r="AD51" i="3"/>
  <c r="AD13" i="3"/>
  <c r="AD21" i="3"/>
  <c r="AD23" i="3"/>
  <c r="AD19" i="3"/>
  <c r="AD6" i="3"/>
  <c r="AD12" i="3"/>
  <c r="AD9" i="3"/>
  <c r="AD11" i="3"/>
  <c r="AD52" i="3"/>
  <c r="AD44" i="3"/>
  <c r="AD38" i="3"/>
  <c r="AD30" i="3"/>
  <c r="AD48" i="3"/>
  <c r="AD40" i="3"/>
  <c r="AD32" i="3"/>
  <c r="AD26" i="3"/>
  <c r="AD50" i="3"/>
  <c r="AD42" i="3"/>
  <c r="AD34" i="3"/>
  <c r="AD22" i="3"/>
  <c r="AD14" i="3"/>
  <c r="AD45" i="3"/>
  <c r="AD49" i="3"/>
  <c r="AD39" i="3"/>
  <c r="AD55" i="3"/>
  <c r="AD5" i="3"/>
  <c r="AD18" i="3"/>
  <c r="AD16" i="3"/>
  <c r="AD3" i="3"/>
  <c r="AD36" i="3"/>
  <c r="AD28" i="3"/>
  <c r="AD7" i="3"/>
  <c r="AD4" i="3"/>
  <c r="AD53" i="3"/>
  <c r="AD27" i="3"/>
  <c r="AD43" i="3"/>
  <c r="AD20" i="3"/>
  <c r="AD15" i="3"/>
  <c r="AD10" i="3"/>
  <c r="AD8" i="3"/>
  <c r="AA36" i="3"/>
  <c r="AF36" i="3" s="1"/>
  <c r="AA38" i="3"/>
  <c r="AA40" i="3"/>
  <c r="AF40" i="3" s="1"/>
  <c r="AA23" i="3"/>
  <c r="AF23" i="3" s="1"/>
  <c r="AA41" i="3"/>
  <c r="AF41" i="3" s="1"/>
  <c r="AA7" i="3"/>
  <c r="AF7" i="3" s="1"/>
  <c r="AA34" i="3"/>
  <c r="AF34" i="3" s="1"/>
  <c r="AA26" i="3"/>
  <c r="AF26" i="3" s="1"/>
  <c r="AA16" i="3"/>
  <c r="AA21" i="3"/>
  <c r="AF21" i="3" s="1"/>
  <c r="AA11" i="3"/>
  <c r="AF11" i="3" s="1"/>
  <c r="AA27" i="3"/>
  <c r="AF27" i="3" s="1"/>
  <c r="AA35" i="3"/>
  <c r="AA39" i="3"/>
  <c r="AF39" i="3" s="1"/>
  <c r="AA29" i="3"/>
  <c r="AF29" i="3" s="1"/>
  <c r="AA45" i="3"/>
  <c r="AF45" i="3" s="1"/>
  <c r="AA12" i="3"/>
  <c r="AF12" i="3" s="1"/>
  <c r="AA46" i="3"/>
  <c r="AF46" i="3" s="1"/>
  <c r="AA30" i="3"/>
  <c r="AF30" i="3" s="1"/>
  <c r="AA48" i="3"/>
  <c r="AF48" i="3" s="1"/>
  <c r="AA32" i="3"/>
  <c r="AA25" i="3"/>
  <c r="AF25" i="3" s="1"/>
  <c r="AA20" i="3"/>
  <c r="AF20" i="3" s="1"/>
  <c r="X44" i="3"/>
  <c r="AA9" i="3"/>
  <c r="AF9" i="3" s="1"/>
  <c r="AA43" i="3"/>
  <c r="AF43" i="3" s="1"/>
  <c r="AA47" i="3"/>
  <c r="AA33" i="3"/>
  <c r="AF33" i="3" s="1"/>
  <c r="AA49" i="3"/>
  <c r="AF49" i="3" s="1"/>
  <c r="AA8" i="3"/>
  <c r="AF8" i="3" s="1"/>
  <c r="AA22" i="3"/>
  <c r="AF22" i="3" s="1"/>
  <c r="AA14" i="3"/>
  <c r="AF14" i="3" s="1"/>
  <c r="AA56" i="3"/>
  <c r="AA19" i="3"/>
  <c r="AF19" i="3" s="1"/>
  <c r="AA31" i="3"/>
  <c r="AA28" i="3"/>
  <c r="AA24" i="3"/>
  <c r="AF24" i="3" s="1"/>
  <c r="AA13" i="3"/>
  <c r="AA52" i="3"/>
  <c r="AF52" i="3" s="1"/>
  <c r="AA44" i="3"/>
  <c r="AA54" i="3"/>
  <c r="AF54" i="3" s="1"/>
  <c r="AA6" i="3"/>
  <c r="AA3" i="3"/>
  <c r="AF3" i="3" s="1"/>
  <c r="AA15" i="3"/>
  <c r="AF15" i="3" s="1"/>
  <c r="AA51" i="3"/>
  <c r="AA55" i="3"/>
  <c r="AA37" i="3"/>
  <c r="AA53" i="3"/>
  <c r="AF53" i="3" s="1"/>
  <c r="AA5" i="3"/>
  <c r="AF5" i="3" s="1"/>
  <c r="AA10" i="3"/>
  <c r="AF10" i="3" s="1"/>
  <c r="AA18" i="3"/>
  <c r="AF18" i="3" s="1"/>
  <c r="AA17" i="3"/>
  <c r="AF17" i="3" s="1"/>
  <c r="AA4" i="3"/>
  <c r="X36" i="3"/>
  <c r="X46" i="3"/>
  <c r="X30" i="3"/>
  <c r="X53" i="3"/>
  <c r="R54" i="3"/>
  <c r="X24" i="3"/>
  <c r="D51" i="3"/>
  <c r="L44" i="3"/>
  <c r="X33" i="3"/>
  <c r="X29" i="3"/>
  <c r="X27" i="3"/>
  <c r="X28" i="3"/>
  <c r="X5" i="3"/>
  <c r="X56" i="3"/>
  <c r="X48" i="3"/>
  <c r="X40" i="3"/>
  <c r="X42" i="3"/>
  <c r="X25" i="3"/>
  <c r="X4" i="3"/>
  <c r="X37" i="3"/>
  <c r="X31" i="3"/>
  <c r="X47" i="3"/>
  <c r="X12" i="3"/>
  <c r="X21" i="3"/>
  <c r="X20" i="3"/>
  <c r="X22" i="3"/>
  <c r="X54" i="3"/>
  <c r="X38" i="3"/>
  <c r="X39" i="3"/>
  <c r="O50" i="3"/>
  <c r="U38" i="3"/>
  <c r="X50" i="3"/>
  <c r="X43" i="3"/>
  <c r="X19" i="3"/>
  <c r="X32" i="3"/>
  <c r="D49" i="3"/>
  <c r="X34" i="3"/>
  <c r="X26" i="3"/>
  <c r="X52" i="3"/>
  <c r="X49" i="3"/>
  <c r="X45" i="3"/>
  <c r="X35" i="3"/>
  <c r="X51" i="3"/>
  <c r="X18" i="3"/>
  <c r="X16" i="3"/>
  <c r="X9" i="3"/>
  <c r="X11" i="3"/>
  <c r="X6" i="3"/>
  <c r="X3" i="3"/>
  <c r="X15" i="3"/>
  <c r="X8" i="3"/>
  <c r="X23" i="3"/>
  <c r="X13" i="3"/>
  <c r="X41" i="3"/>
  <c r="X14" i="3"/>
  <c r="X17" i="3"/>
  <c r="X55" i="3"/>
  <c r="X10" i="3"/>
  <c r="X7" i="3"/>
  <c r="U30" i="3"/>
  <c r="U28" i="3"/>
  <c r="U26" i="3"/>
  <c r="U10" i="3"/>
  <c r="U18" i="3"/>
  <c r="U25" i="3"/>
  <c r="U41" i="3"/>
  <c r="U56" i="3"/>
  <c r="U50" i="3"/>
  <c r="U42" i="3"/>
  <c r="U34" i="3"/>
  <c r="U52" i="3"/>
  <c r="U44" i="3"/>
  <c r="U36" i="3"/>
  <c r="U20" i="3"/>
  <c r="U17" i="3"/>
  <c r="U8" i="3"/>
  <c r="U14" i="3"/>
  <c r="U12" i="3"/>
  <c r="U3" i="3"/>
  <c r="U35" i="3"/>
  <c r="U31" i="3"/>
  <c r="U29" i="3"/>
  <c r="U45" i="3"/>
  <c r="U24" i="3"/>
  <c r="U5" i="3"/>
  <c r="U4" i="3"/>
  <c r="U32" i="3"/>
  <c r="U23" i="3"/>
  <c r="U55" i="3"/>
  <c r="U16" i="3"/>
  <c r="U7" i="3"/>
  <c r="U11" i="3"/>
  <c r="U19" i="3"/>
  <c r="U9" i="3"/>
  <c r="U43" i="3"/>
  <c r="U39" i="3"/>
  <c r="U33" i="3"/>
  <c r="U49" i="3"/>
  <c r="U22" i="3"/>
  <c r="U54" i="3"/>
  <c r="U46" i="3"/>
  <c r="U48" i="3"/>
  <c r="U40" i="3"/>
  <c r="U13" i="3"/>
  <c r="U27" i="3"/>
  <c r="U15" i="3"/>
  <c r="U51" i="3"/>
  <c r="U47" i="3"/>
  <c r="U37" i="3"/>
  <c r="U53" i="3"/>
  <c r="U21" i="3"/>
  <c r="U6" i="3"/>
  <c r="O42" i="3"/>
  <c r="R32" i="3"/>
  <c r="R26" i="3"/>
  <c r="R50" i="3"/>
  <c r="R42" i="3"/>
  <c r="R17" i="3"/>
  <c r="R33" i="3"/>
  <c r="R31" i="3"/>
  <c r="R12" i="3"/>
  <c r="R14" i="3"/>
  <c r="R18" i="3"/>
  <c r="R45" i="3"/>
  <c r="R51" i="3"/>
  <c r="R15" i="3"/>
  <c r="R20" i="3"/>
  <c r="R7" i="3"/>
  <c r="R16" i="3"/>
  <c r="R10" i="3"/>
  <c r="R4" i="3"/>
  <c r="R52" i="3"/>
  <c r="R44" i="3"/>
  <c r="R46" i="3"/>
  <c r="R56" i="3"/>
  <c r="R49" i="3"/>
  <c r="R53" i="3"/>
  <c r="R39" i="3"/>
  <c r="R55" i="3"/>
  <c r="R22" i="3"/>
  <c r="R24" i="3"/>
  <c r="R25" i="3"/>
  <c r="R48" i="3"/>
  <c r="R40" i="3"/>
  <c r="R34" i="3"/>
  <c r="R37" i="3"/>
  <c r="R47" i="3"/>
  <c r="R21" i="3"/>
  <c r="R8" i="3"/>
  <c r="R13" i="3"/>
  <c r="R3" i="3"/>
  <c r="R41" i="3"/>
  <c r="R35" i="3"/>
  <c r="R6" i="3"/>
  <c r="R36" i="3"/>
  <c r="R28" i="3"/>
  <c r="R38" i="3"/>
  <c r="R30" i="3"/>
  <c r="R29" i="3"/>
  <c r="R27" i="3"/>
  <c r="R43" i="3"/>
  <c r="R5" i="3"/>
  <c r="R23" i="3"/>
  <c r="R19" i="3"/>
  <c r="R9" i="3"/>
  <c r="R11" i="3"/>
  <c r="O20" i="3"/>
  <c r="O35" i="3"/>
  <c r="O22" i="3"/>
  <c r="O12" i="3"/>
  <c r="O34" i="3"/>
  <c r="O36" i="3"/>
  <c r="O28" i="3"/>
  <c r="O53" i="3"/>
  <c r="O30" i="3"/>
  <c r="O26" i="3"/>
  <c r="O24" i="3"/>
  <c r="O10" i="3"/>
  <c r="O47" i="3"/>
  <c r="O23" i="3"/>
  <c r="O43" i="3"/>
  <c r="O41" i="3"/>
  <c r="O5" i="3"/>
  <c r="O17" i="3"/>
  <c r="O39" i="3"/>
  <c r="O37" i="3"/>
  <c r="O7" i="3"/>
  <c r="O9" i="3"/>
  <c r="O46" i="3"/>
  <c r="O38" i="3"/>
  <c r="O56" i="3"/>
  <c r="O48" i="3"/>
  <c r="O40" i="3"/>
  <c r="O32" i="3"/>
  <c r="O19" i="3"/>
  <c r="O55" i="3"/>
  <c r="O25" i="3"/>
  <c r="O51" i="3"/>
  <c r="O45" i="3"/>
  <c r="O18" i="3"/>
  <c r="O16" i="3"/>
  <c r="O44" i="3"/>
  <c r="O54" i="3"/>
  <c r="O15" i="3"/>
  <c r="O14" i="3"/>
  <c r="O52" i="3"/>
  <c r="O29" i="3"/>
  <c r="O21" i="3"/>
  <c r="O13" i="3"/>
  <c r="O11" i="3"/>
  <c r="O31" i="3"/>
  <c r="O3" i="3"/>
  <c r="O27" i="3"/>
  <c r="O33" i="3"/>
  <c r="O49" i="3"/>
  <c r="O4" i="3"/>
  <c r="O6" i="3"/>
  <c r="O8" i="3"/>
  <c r="L38" i="3"/>
  <c r="L30" i="3"/>
  <c r="L41" i="3"/>
  <c r="L8" i="3"/>
  <c r="L6" i="3"/>
  <c r="L17" i="3"/>
  <c r="L47" i="3"/>
  <c r="L37" i="3"/>
  <c r="L10" i="3"/>
  <c r="L12" i="3"/>
  <c r="I56" i="3"/>
  <c r="L27" i="3"/>
  <c r="L35" i="3"/>
  <c r="L24" i="3"/>
  <c r="L20" i="3"/>
  <c r="L21" i="3"/>
  <c r="L7" i="3"/>
  <c r="L36" i="3"/>
  <c r="L54" i="3"/>
  <c r="L46" i="3"/>
  <c r="L43" i="3"/>
  <c r="L45" i="3"/>
  <c r="L22" i="3"/>
  <c r="L14" i="3"/>
  <c r="L25" i="3"/>
  <c r="L13" i="3"/>
  <c r="L53" i="3"/>
  <c r="L50" i="3"/>
  <c r="L39" i="3"/>
  <c r="L18" i="3"/>
  <c r="L49" i="3"/>
  <c r="L28" i="3"/>
  <c r="L29" i="3"/>
  <c r="L4" i="3"/>
  <c r="L19" i="3"/>
  <c r="L56" i="3"/>
  <c r="L48" i="3"/>
  <c r="L40" i="3"/>
  <c r="L42" i="3"/>
  <c r="L3" i="3"/>
  <c r="L55" i="3"/>
  <c r="L32" i="3"/>
  <c r="L34" i="3"/>
  <c r="L26" i="3"/>
  <c r="L52" i="3"/>
  <c r="L33" i="3"/>
  <c r="L31" i="3"/>
  <c r="L51" i="3"/>
  <c r="L16" i="3"/>
  <c r="L9" i="3"/>
  <c r="L11" i="3"/>
  <c r="L15" i="3"/>
  <c r="L5" i="3"/>
  <c r="L23" i="3"/>
  <c r="I44" i="3"/>
  <c r="AC57" i="3"/>
  <c r="I19" i="3"/>
  <c r="I27" i="3"/>
  <c r="I10" i="3"/>
  <c r="I28" i="3"/>
  <c r="I24" i="3"/>
  <c r="I16" i="3"/>
  <c r="I7" i="3"/>
  <c r="I6" i="3"/>
  <c r="I11" i="3"/>
  <c r="I8" i="3"/>
  <c r="I15" i="3"/>
  <c r="I47" i="3"/>
  <c r="I35" i="3"/>
  <c r="I37" i="3"/>
  <c r="I50" i="3"/>
  <c r="I34" i="3"/>
  <c r="I52" i="3"/>
  <c r="I14" i="3"/>
  <c r="I39" i="3"/>
  <c r="I33" i="3"/>
  <c r="I49" i="3"/>
  <c r="I54" i="3"/>
  <c r="I46" i="3"/>
  <c r="I40" i="3"/>
  <c r="I29" i="3"/>
  <c r="I20" i="3"/>
  <c r="I18" i="3"/>
  <c r="I21" i="3"/>
  <c r="I17" i="3"/>
  <c r="I22" i="3"/>
  <c r="I23" i="3"/>
  <c r="I55" i="3"/>
  <c r="I43" i="3"/>
  <c r="I41" i="3"/>
  <c r="I5" i="3"/>
  <c r="I42" i="3"/>
  <c r="I36" i="3"/>
  <c r="I9" i="3"/>
  <c r="I38" i="3"/>
  <c r="I30" i="3"/>
  <c r="I53" i="3"/>
  <c r="I32" i="3"/>
  <c r="I26" i="3"/>
  <c r="I12" i="3"/>
  <c r="I3" i="3"/>
  <c r="I31" i="3"/>
  <c r="I25" i="3"/>
  <c r="I51" i="3"/>
  <c r="I45" i="3"/>
  <c r="I13" i="3"/>
  <c r="I4" i="3"/>
  <c r="W57" i="3"/>
  <c r="T57" i="3"/>
  <c r="D12" i="3"/>
  <c r="D41" i="3"/>
  <c r="D43" i="3"/>
  <c r="Q57" i="3"/>
  <c r="D37" i="3"/>
  <c r="D29" i="3"/>
  <c r="D54" i="3"/>
  <c r="D50" i="3"/>
  <c r="D46" i="3"/>
  <c r="D42" i="3"/>
  <c r="D38" i="3"/>
  <c r="D34" i="3"/>
  <c r="D30" i="3"/>
  <c r="D26" i="3"/>
  <c r="D52" i="3"/>
  <c r="D44" i="3"/>
  <c r="D36" i="3"/>
  <c r="D28" i="3"/>
  <c r="D56" i="3"/>
  <c r="D48" i="3"/>
  <c r="D40" i="3"/>
  <c r="D32" i="3"/>
  <c r="D24" i="3"/>
  <c r="D16" i="3"/>
  <c r="D10" i="3"/>
  <c r="D6" i="3"/>
  <c r="D23" i="3"/>
  <c r="D25" i="3"/>
  <c r="D20" i="3"/>
  <c r="D15" i="3"/>
  <c r="D5" i="3"/>
  <c r="D9" i="3"/>
  <c r="D18" i="3"/>
  <c r="D45" i="3"/>
  <c r="D8" i="3"/>
  <c r="H57" i="3"/>
  <c r="D31" i="3"/>
  <c r="D55" i="3"/>
  <c r="D35" i="3"/>
  <c r="D21" i="3"/>
  <c r="K57" i="3"/>
  <c r="D27" i="3"/>
  <c r="N57" i="3"/>
  <c r="D4" i="3"/>
  <c r="D17" i="3"/>
  <c r="D19" i="3"/>
  <c r="D47" i="3"/>
  <c r="D33" i="3"/>
  <c r="D13" i="3"/>
  <c r="D53" i="3"/>
  <c r="Z57" i="3"/>
  <c r="D14" i="3"/>
  <c r="D7" i="3"/>
  <c r="D22" i="3"/>
  <c r="AF13" i="3" l="1"/>
  <c r="AF50" i="3"/>
  <c r="AF44" i="3"/>
  <c r="AF55" i="3"/>
  <c r="AF6" i="3"/>
  <c r="AF38" i="3"/>
  <c r="AF4" i="3"/>
  <c r="AF51" i="3"/>
  <c r="AF56" i="3"/>
  <c r="AF32" i="3"/>
  <c r="AF35" i="3"/>
  <c r="AF16" i="3"/>
  <c r="AF28" i="3"/>
  <c r="AF37" i="3"/>
  <c r="AF31" i="3"/>
  <c r="AF47" i="3"/>
  <c r="X58" i="3"/>
  <c r="AD58" i="3"/>
  <c r="R58" i="3"/>
  <c r="U58" i="3"/>
  <c r="I58" i="3"/>
  <c r="L58" i="3"/>
  <c r="AA58" i="3"/>
  <c r="E48" i="3"/>
  <c r="O58" i="3"/>
  <c r="E33" i="3"/>
  <c r="E4" i="3"/>
  <c r="E21" i="3"/>
  <c r="E9" i="3"/>
  <c r="E16" i="3"/>
  <c r="E44" i="3"/>
  <c r="E51" i="3"/>
  <c r="E22" i="3"/>
  <c r="E53" i="3"/>
  <c r="E47" i="3"/>
  <c r="E35" i="3"/>
  <c r="E5" i="3"/>
  <c r="E24" i="3"/>
  <c r="E52" i="3"/>
  <c r="E54" i="3"/>
  <c r="E7" i="3"/>
  <c r="E3" i="3"/>
  <c r="E19" i="3"/>
  <c r="E27" i="3"/>
  <c r="E55" i="3"/>
  <c r="E45" i="3"/>
  <c r="E15" i="3"/>
  <c r="E6" i="3"/>
  <c r="E32" i="3"/>
  <c r="E28" i="3"/>
  <c r="E26" i="3"/>
  <c r="E42" i="3"/>
  <c r="E29" i="3"/>
  <c r="E41" i="3"/>
  <c r="E25" i="3"/>
  <c r="E34" i="3"/>
  <c r="E50" i="3"/>
  <c r="E11" i="3"/>
  <c r="E8" i="3"/>
  <c r="E23" i="3"/>
  <c r="E56" i="3"/>
  <c r="E38" i="3"/>
  <c r="E43" i="3"/>
  <c r="E39" i="3"/>
  <c r="E14" i="3"/>
  <c r="E13" i="3"/>
  <c r="E17" i="3"/>
  <c r="E31" i="3"/>
  <c r="E18" i="3"/>
  <c r="E20" i="3"/>
  <c r="E10" i="3"/>
  <c r="E40" i="3"/>
  <c r="E36" i="3"/>
  <c r="E30" i="3"/>
  <c r="E46" i="3"/>
  <c r="E37" i="3"/>
  <c r="E12" i="3"/>
  <c r="E49" i="3"/>
  <c r="E58" i="3" l="1"/>
</calcChain>
</file>

<file path=xl/sharedStrings.xml><?xml version="1.0" encoding="utf-8"?>
<sst xmlns="http://schemas.openxmlformats.org/spreadsheetml/2006/main" count="96" uniqueCount="75">
  <si>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</si>
  <si>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</si>
  <si>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</si>
  <si>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</si>
  <si>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</si>
  <si>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</si>
  <si>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</si>
  <si>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</si>
  <si>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</si>
  <si>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</si>
  <si>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</si>
  <si>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</si>
  <si>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Côte d'Ivoire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</si>
  <si>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</si>
  <si>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</si>
  <si>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</si>
  <si>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</si>
  <si>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</si>
  <si>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</si>
  <si>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</si>
  <si>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</si>
  <si>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</si>
  <si>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</si>
  <si>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</si>
  <si>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</si>
  <si>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</si>
  <si>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</si>
  <si>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</si>
  <si>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</si>
  <si>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</si>
  <si>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</si>
  <si>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</si>
  <si>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</si>
  <si>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</si>
  <si>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</si>
  <si>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</si>
  <si>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</si>
  <si>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</si>
  <si>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</si>
  <si>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</si>
  <si>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</si>
  <si>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</si>
  <si>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</si>
  <si>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</si>
  <si>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</si>
  <si>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</si>
  <si>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Togo</t>
  </si>
  <si>
    <t>Tunisia</t>
  </si>
  <si>
    <t>Uganda</t>
  </si>
  <si>
    <t>Zambia</t>
  </si>
  <si>
    <t>Zimbabwe</t>
  </si>
  <si>
    <t>CENSAD</t>
  </si>
  <si>
    <t>COMESA</t>
  </si>
  <si>
    <t>EAC</t>
  </si>
  <si>
    <t>ECCAS</t>
  </si>
  <si>
    <t>ECOWAS</t>
  </si>
  <si>
    <t>IGAD</t>
  </si>
  <si>
    <t>SADC</t>
  </si>
  <si>
    <t>UMA</t>
  </si>
  <si>
    <t>Share of intra-Africa Trade</t>
  </si>
  <si>
    <t>Total</t>
  </si>
  <si>
    <t>Trade</t>
  </si>
  <si>
    <t>Share of REC</t>
  </si>
  <si>
    <t>AFRICA</t>
  </si>
  <si>
    <t>Total Trade 2014-16</t>
  </si>
  <si>
    <t>Min-Max</t>
  </si>
  <si>
    <t>Number of countries</t>
  </si>
  <si>
    <t>GDP data sourced from UNCTAD - March 2018</t>
  </si>
  <si>
    <t>See imports and exports file for links</t>
  </si>
  <si>
    <t>Share of GDP and Merchandise trade are averaged over the years 2014, 2015, 2016</t>
  </si>
  <si>
    <t>Exports and imports data sourced from UNCTAD - March 2018</t>
  </si>
  <si>
    <t>Trade is exports + imports</t>
  </si>
  <si>
    <t>Eswatini</t>
  </si>
  <si>
    <t>D. Rep. of the Congo</t>
  </si>
  <si>
    <t>Utd Rep.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</si>
</sst>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Protection="0"/>
    <xf numFmtId="0" fontId="5" fillId="0" borderId="0"/>
    <xf numFmtId="0" fontId="6" fillId="0" borderId="0"/>
  </cellStyleXfs>
  <cellXfs count="42">
    <xf numFmtId="0" fontId="0" fillId="0" borderId="0" xfId="0"/>
    <xf numFmtId="2" fontId="0" fillId="2" borderId="0" xfId="0" applyNumberFormat="1" applyFill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164" fontId="2" fillId="0" borderId="0" xfId="1" applyNumberFormat="1" applyFont="1" applyBorder="1"/>
    <xf numFmtId="0" fontId="7" fillId="0" borderId="0" xfId="0" applyFont="1" applyBorder="1"/>
    <xf numFmtId="0" fontId="3" fillId="0" borderId="0" xfId="0" applyFont="1" applyFill="1" applyBorder="1"/>
    <xf numFmtId="10" fontId="2" fillId="0" borderId="0" xfId="1" applyNumberFormat="1" applyFont="1" applyBorder="1"/>
    <xf numFmtId="10" fontId="2" fillId="0" borderId="0" xfId="0" applyNumberFormat="1" applyFont="1" applyBorder="1"/>
    <xf numFmtId="1" fontId="5" fillId="0" borderId="0" xfId="3" applyNumberFormat="1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0" xfId="1" applyNumberFormat="1" applyFont="1" applyBorder="1" applyAlignment="1">
      <alignment wrapText="1"/>
    </xf>
    <xf numFmtId="0" fontId="9" fillId="2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0" fillId="0" borderId="0" xfId="0" applyFont="1" applyFill="1" applyBorder="1"/>
    <xf numFmtId="164" fontId="9" fillId="0" borderId="0" xfId="1" applyNumberFormat="1" applyFont="1" applyBorder="1"/>
    <xf numFmtId="2" fontId="8" fillId="2" borderId="0" xfId="0" applyNumberFormat="1" applyFont="1" applyFill="1" applyBorder="1"/>
    <xf numFmtId="2" fontId="8" fillId="0" borderId="0" xfId="0" applyNumberFormat="1" applyFont="1" applyFill="1" applyBorder="1"/>
    <xf numFmtId="10" fontId="9" fillId="0" borderId="0" xfId="1" applyNumberFormat="1" applyFont="1" applyBorder="1"/>
    <xf numFmtId="0" fontId="8" fillId="0" borderId="0" xfId="0" applyFont="1" applyBorder="1"/>
    <xf numFmtId="0" fontId="11" fillId="0" borderId="0" xfId="0" applyNumberFormat="1" applyFont="1" applyBorder="1"/>
    <xf numFmtId="0" fontId="11" fillId="0" borderId="0" xfId="0" applyNumberFormat="1" applyFont="1" applyFill="1" applyBorder="1"/>
    <xf numFmtId="0" fontId="12" fillId="0" borderId="0" xfId="0" applyNumberFormat="1" applyFont="1" applyBorder="1"/>
    <xf numFmtId="0" fontId="9" fillId="0" borderId="0" xfId="0" applyFont="1" applyBorder="1" applyAlignment="1">
      <alignment wrapText="1"/>
    </xf>
    <xf numFmtId="49" fontId="13" fillId="0" borderId="0" xfId="2" applyNumberFormat="1" applyFont="1" applyFill="1" applyBorder="1" applyAlignment="1" applyProtection="1"/>
    <xf numFmtId="0" fontId="13" fillId="0" borderId="0" xfId="3" applyFont="1" applyBorder="1"/>
    <xf numFmtId="0" fontId="13" fillId="0" borderId="0" xfId="4" applyFont="1" applyBorder="1"/>
    <xf numFmtId="49" fontId="14" fillId="0" borderId="0" xfId="2" applyNumberFormat="1" applyFont="1" applyFill="1" applyBorder="1" applyAlignment="1" applyProtection="1"/>
    <xf numFmtId="165" fontId="9" fillId="2" borderId="0" xfId="0" applyNumberFormat="1" applyFont="1" applyFill="1" applyBorder="1"/>
    <xf numFmtId="165" fontId="8" fillId="2" borderId="0" xfId="0" applyNumberFormat="1" applyFont="1" applyFill="1" applyBorder="1"/>
    <xf numFmtId="165" fontId="0" fillId="2" borderId="0" xfId="0" applyNumberFormat="1" applyFill="1" applyBorder="1"/>
    <xf numFmtId="165" fontId="0" fillId="0" borderId="0" xfId="0" applyNumberFormat="1" applyBorder="1"/>
    <xf numFmtId="165" fontId="11" fillId="0" borderId="0" xfId="0" applyNumberFormat="1" applyFont="1" applyBorder="1"/>
    <xf numFmtId="165" fontId="2" fillId="0" borderId="0" xfId="0" applyNumberFormat="1" applyFont="1" applyBorder="1"/>
    <xf numFmtId="164" fontId="2" fillId="0" borderId="0" xfId="1" applyNumberFormat="1" applyFont="1" applyFill="1" applyBorder="1"/>
    <xf numFmtId="0" fontId="7" fillId="0" borderId="0" xfId="0" applyFont="1" applyBorder="1" applyAlignment="1">
      <alignment horizontal="center"/>
    </xf>
  </cellXfs>
  <cellStyles count="5">
    <cellStyle name="Excel Built-in Normal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personal/sufrauj_un_org/Documents/UNECA/ARII/Data/ARII%202018%20Database%20Sufrauj/Trade%20Integration/Share%20of%20Intra-regional%20exports%20Africa%20RECs_28Mar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personal/sufrauj_un_org/Documents/UNECA/ARII/Data/ARII%202018%20Database%20Sufrauj/Trade%20Integration/Share%20of%20Intra-regional%20imports%20Africa%20RECs_29Mar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une\OneDrive%20-%20United%20Nations\UNECA\Data_ARII2018\Data_ARII2018_2_08_2018\Share%20of%20Intra-regional%20exports%20Africa%20RECs_28Mar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une\OneDrive%20-%20United%20Nations\UNECA\Data_ARII2018\Data_ARII2018_2_08_2018\Share%20of%20Intra-regional%20imports%20Africa%20RECs_29Mar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of%20Intra-regional%20imports%20Africa%20RECs_July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%20of%20Intra-regional%20exports%20Africa%20RECs_July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Exports on GDP_M"/>
      <sheetName val="Africa"/>
      <sheetName val="GDP_20Mar18"/>
      <sheetName val="CEN-SAD"/>
      <sheetName val="COMESA"/>
      <sheetName val="EAC"/>
      <sheetName val="ECCAS"/>
      <sheetName val="ECOWAS"/>
      <sheetName val="IGAD"/>
      <sheetName val="SADC"/>
      <sheetName val="UMA"/>
      <sheetName val="SouthSudanExports_Mar18"/>
    </sheetNames>
    <sheetDataSet>
      <sheetData sheetId="0" refreshError="1"/>
      <sheetData sheetId="1" refreshError="1">
        <row r="3">
          <cell r="C3">
            <v>2417404.7799999998</v>
          </cell>
          <cell r="H3" t="str">
            <v xml:space="preserve"> </v>
          </cell>
          <cell r="N3" t="str">
            <v xml:space="preserve"> </v>
          </cell>
          <cell r="Q3" t="str">
            <v xml:space="preserve"> </v>
          </cell>
          <cell r="T3" t="str">
            <v xml:space="preserve"> </v>
          </cell>
          <cell r="W3" t="str">
            <v xml:space="preserve"> </v>
          </cell>
          <cell r="AC3">
            <v>1905859.8566666667</v>
          </cell>
        </row>
        <row r="4">
          <cell r="C4">
            <v>1457262.2419999999</v>
          </cell>
          <cell r="H4" t="str">
            <v xml:space="preserve"> </v>
          </cell>
          <cell r="N4" t="str">
            <v xml:space="preserve"> </v>
          </cell>
          <cell r="Q4">
            <v>27232.464666666667</v>
          </cell>
          <cell r="T4" t="str">
            <v xml:space="preserve"> </v>
          </cell>
          <cell r="W4" t="str">
            <v xml:space="preserve"> </v>
          </cell>
          <cell r="AC4" t="str">
            <v xml:space="preserve"> </v>
          </cell>
        </row>
        <row r="5">
          <cell r="C5">
            <v>749610.05466666678</v>
          </cell>
          <cell r="H5">
            <v>668939.02066666668</v>
          </cell>
          <cell r="N5" t="str">
            <v xml:space="preserve"> </v>
          </cell>
          <cell r="Q5" t="str">
            <v xml:space="preserve"> </v>
          </cell>
          <cell r="T5">
            <v>619957.63466666662</v>
          </cell>
          <cell r="W5" t="str">
            <v xml:space="preserve"> </v>
          </cell>
          <cell r="AC5" t="str">
            <v xml:space="preserve"> </v>
          </cell>
        </row>
        <row r="6">
          <cell r="C6">
            <v>1444966.7136666665</v>
          </cell>
          <cell r="H6" t="str">
            <v xml:space="preserve"> </v>
          </cell>
          <cell r="N6" t="str">
            <v xml:space="preserve"> </v>
          </cell>
          <cell r="Q6" t="str">
            <v xml:space="preserve"> </v>
          </cell>
          <cell r="T6" t="str">
            <v xml:space="preserve"> </v>
          </cell>
          <cell r="W6" t="str">
            <v xml:space="preserve"> </v>
          </cell>
          <cell r="AC6" t="str">
            <v xml:space="preserve"> </v>
          </cell>
        </row>
        <row r="7">
          <cell r="C7">
            <v>375883.38433333329</v>
          </cell>
          <cell r="H7">
            <v>299320.64199999999</v>
          </cell>
          <cell r="N7" t="str">
            <v xml:space="preserve"> </v>
          </cell>
          <cell r="Q7" t="str">
            <v xml:space="preserve"> </v>
          </cell>
          <cell r="T7">
            <v>287669.53233333334</v>
          </cell>
          <cell r="W7" t="str">
            <v xml:space="preserve"> </v>
          </cell>
          <cell r="AC7" t="str">
            <v xml:space="preserve"> </v>
          </cell>
        </row>
        <row r="8">
          <cell r="C8">
            <v>27364.54966666667</v>
          </cell>
          <cell r="H8" t="str">
            <v xml:space="preserve"> </v>
          </cell>
          <cell r="N8">
            <v>9693.7636666666658</v>
          </cell>
          <cell r="Q8">
            <v>19108.14066666667</v>
          </cell>
          <cell r="T8" t="str">
            <v xml:space="preserve"> </v>
          </cell>
          <cell r="W8" t="str">
            <v xml:space="preserve"> </v>
          </cell>
          <cell r="AC8" t="str">
            <v xml:space="preserve"> </v>
          </cell>
        </row>
        <row r="9">
          <cell r="C9">
            <v>6381.7453333333333</v>
          </cell>
          <cell r="H9">
            <v>2421.81</v>
          </cell>
          <cell r="N9" t="str">
            <v xml:space="preserve"> </v>
          </cell>
          <cell r="Q9" t="str">
            <v xml:space="preserve"> </v>
          </cell>
          <cell r="T9">
            <v>547.16399999999999</v>
          </cell>
          <cell r="W9" t="str">
            <v xml:space="preserve"> </v>
          </cell>
          <cell r="AC9" t="str">
            <v xml:space="preserve"> </v>
          </cell>
        </row>
        <row r="10">
          <cell r="C10">
            <v>562622.71866666665</v>
          </cell>
          <cell r="H10" t="str">
            <v xml:space="preserve"> </v>
          </cell>
          <cell r="N10" t="str">
            <v xml:space="preserve"> </v>
          </cell>
          <cell r="Q10">
            <v>441880.23600000003</v>
          </cell>
          <cell r="T10" t="str">
            <v xml:space="preserve"> </v>
          </cell>
          <cell r="W10" t="str">
            <v xml:space="preserve"> </v>
          </cell>
          <cell r="AC10" t="str">
            <v xml:space="preserve"> </v>
          </cell>
        </row>
        <row r="11">
          <cell r="C11">
            <v>10486.038999999999</v>
          </cell>
          <cell r="H11">
            <v>9867.5513333333347</v>
          </cell>
          <cell r="N11" t="str">
            <v xml:space="preserve"> </v>
          </cell>
          <cell r="Q11">
            <v>1250.0363333333332</v>
          </cell>
          <cell r="T11" t="str">
            <v xml:space="preserve"> </v>
          </cell>
          <cell r="W11" t="str">
            <v xml:space="preserve"> </v>
          </cell>
          <cell r="AC11" t="str">
            <v xml:space="preserve"> </v>
          </cell>
        </row>
        <row r="12">
          <cell r="C12">
            <v>6654.7903333333334</v>
          </cell>
          <cell r="H12">
            <v>5335.7889999999998</v>
          </cell>
          <cell r="N12" t="str">
            <v xml:space="preserve"> </v>
          </cell>
          <cell r="Q12">
            <v>2151.1746666666663</v>
          </cell>
          <cell r="T12" t="str">
            <v xml:space="preserve"> </v>
          </cell>
          <cell r="W12" t="str">
            <v xml:space="preserve"> </v>
          </cell>
          <cell r="AC12" t="str">
            <v xml:space="preserve"> </v>
          </cell>
        </row>
        <row r="13">
          <cell r="C13">
            <v>1600.1633333333332</v>
          </cell>
          <cell r="H13">
            <v>407.25600000000003</v>
          </cell>
          <cell r="N13" t="str">
            <v xml:space="preserve"> </v>
          </cell>
          <cell r="Q13" t="str">
            <v xml:space="preserve"> </v>
          </cell>
          <cell r="T13" t="str">
            <v xml:space="preserve"> </v>
          </cell>
          <cell r="W13" t="str">
            <v xml:space="preserve"> </v>
          </cell>
          <cell r="AC13" t="str">
            <v xml:space="preserve"> </v>
          </cell>
        </row>
        <row r="14">
          <cell r="C14">
            <v>410714.57400000002</v>
          </cell>
          <cell r="H14" t="str">
            <v xml:space="preserve"> </v>
          </cell>
          <cell r="N14" t="str">
            <v xml:space="preserve"> </v>
          </cell>
          <cell r="Q14">
            <v>310841.473</v>
          </cell>
          <cell r="T14" t="str">
            <v xml:space="preserve"> </v>
          </cell>
          <cell r="W14" t="str">
            <v xml:space="preserve"> </v>
          </cell>
          <cell r="AC14" t="str">
            <v xml:space="preserve"> </v>
          </cell>
        </row>
        <row r="15">
          <cell r="C15">
            <v>3618219.0066666673</v>
          </cell>
          <cell r="H15">
            <v>2674297.1353333336</v>
          </cell>
          <cell r="N15" t="str">
            <v xml:space="preserve"> </v>
          </cell>
          <cell r="Q15" t="str">
            <v xml:space="preserve"> </v>
          </cell>
          <cell r="T15">
            <v>2628686.0663333335</v>
          </cell>
          <cell r="W15" t="str">
            <v xml:space="preserve"> </v>
          </cell>
          <cell r="AC15" t="str">
            <v xml:space="preserve"> </v>
          </cell>
        </row>
        <row r="16">
          <cell r="C16">
            <v>1016392.749</v>
          </cell>
          <cell r="H16" t="str">
            <v xml:space="preserve"> </v>
          </cell>
          <cell r="N16" t="str">
            <v xml:space="preserve"> </v>
          </cell>
          <cell r="Q16">
            <v>32474.857333333337</v>
          </cell>
          <cell r="T16" t="str">
            <v xml:space="preserve"> </v>
          </cell>
          <cell r="W16" t="str">
            <v xml:space="preserve"> </v>
          </cell>
          <cell r="AC16" t="str">
            <v xml:space="preserve"> </v>
          </cell>
        </row>
        <row r="17">
          <cell r="C17">
            <v>56818.019</v>
          </cell>
          <cell r="H17">
            <v>18772.807666666664</v>
          </cell>
          <cell r="N17" t="str">
            <v xml:space="preserve"> </v>
          </cell>
          <cell r="Q17" t="str">
            <v xml:space="preserve"> </v>
          </cell>
          <cell r="T17" t="str">
            <v xml:space="preserve"> </v>
          </cell>
          <cell r="W17">
            <v>49873.035000000003</v>
          </cell>
          <cell r="AC17" t="str">
            <v xml:space="preserve"> </v>
          </cell>
        </row>
        <row r="18">
          <cell r="C18">
            <v>3207989.029333333</v>
          </cell>
          <cell r="H18">
            <v>2144617.816333333</v>
          </cell>
          <cell r="N18" t="str">
            <v xml:space="preserve"> </v>
          </cell>
          <cell r="Q18" t="str">
            <v xml:space="preserve"> </v>
          </cell>
          <cell r="T18" t="str">
            <v xml:space="preserve"> </v>
          </cell>
          <cell r="W18" t="str">
            <v xml:space="preserve"> </v>
          </cell>
          <cell r="AC18" t="str">
            <v xml:space="preserve"> </v>
          </cell>
        </row>
        <row r="19">
          <cell r="C19">
            <v>312919.29466666665</v>
          </cell>
          <cell r="H19" t="str">
            <v xml:space="preserve"> </v>
          </cell>
          <cell r="N19" t="str">
            <v xml:space="preserve"> </v>
          </cell>
          <cell r="Q19">
            <v>68426.406666666662</v>
          </cell>
          <cell r="T19" t="str">
            <v xml:space="preserve"> </v>
          </cell>
          <cell r="W19" t="str">
            <v xml:space="preserve"> </v>
          </cell>
          <cell r="AC19" t="str">
            <v xml:space="preserve"> </v>
          </cell>
        </row>
        <row r="20">
          <cell r="C20">
            <v>11540.045333333333</v>
          </cell>
          <cell r="H20">
            <v>9201.2553333333326</v>
          </cell>
          <cell r="N20" t="str">
            <v xml:space="preserve"> </v>
          </cell>
          <cell r="Q20" t="str">
            <v xml:space="preserve"> </v>
          </cell>
          <cell r="T20" t="str">
            <v xml:space="preserve"> </v>
          </cell>
          <cell r="W20">
            <v>4697.4606666666668</v>
          </cell>
          <cell r="AC20" t="str">
            <v xml:space="preserve"> </v>
          </cell>
        </row>
        <row r="21">
          <cell r="C21">
            <v>734176.95700000005</v>
          </cell>
          <cell r="H21" t="str">
            <v xml:space="preserve"> </v>
          </cell>
          <cell r="N21" t="str">
            <v xml:space="preserve"> </v>
          </cell>
          <cell r="Q21" t="str">
            <v xml:space="preserve"> </v>
          </cell>
          <cell r="T21" t="str">
            <v xml:space="preserve"> </v>
          </cell>
          <cell r="W21">
            <v>663352.02966666652</v>
          </cell>
          <cell r="AC21" t="str">
            <v xml:space="preserve"> </v>
          </cell>
        </row>
        <row r="22">
          <cell r="C22">
            <v>338050.71800000005</v>
          </cell>
          <cell r="H22" t="str">
            <v xml:space="preserve"> </v>
          </cell>
          <cell r="N22" t="str">
            <v xml:space="preserve"> </v>
          </cell>
          <cell r="Q22">
            <v>186570.22533333334</v>
          </cell>
          <cell r="T22" t="str">
            <v xml:space="preserve"> </v>
          </cell>
          <cell r="W22" t="str">
            <v xml:space="preserve"> </v>
          </cell>
          <cell r="AC22" t="str">
            <v xml:space="preserve"> </v>
          </cell>
        </row>
        <row r="23">
          <cell r="C23">
            <v>45909.888333333329</v>
          </cell>
          <cell r="H23">
            <v>45016.610333333338</v>
          </cell>
          <cell r="N23" t="str">
            <v xml:space="preserve"> </v>
          </cell>
          <cell r="Q23" t="str">
            <v xml:space="preserve"> </v>
          </cell>
          <cell r="T23">
            <v>44547.515666666666</v>
          </cell>
          <cell r="W23" t="str">
            <v xml:space="preserve"> </v>
          </cell>
          <cell r="AC23" t="str">
            <v xml:space="preserve"> </v>
          </cell>
        </row>
        <row r="24">
          <cell r="C24">
            <v>2342231.3566666669</v>
          </cell>
          <cell r="H24">
            <v>738368.48033333325</v>
          </cell>
          <cell r="N24" t="str">
            <v xml:space="preserve"> </v>
          </cell>
          <cell r="Q24" t="str">
            <v xml:space="preserve"> </v>
          </cell>
          <cell r="T24">
            <v>709158.07</v>
          </cell>
          <cell r="W24" t="str">
            <v xml:space="preserve"> </v>
          </cell>
          <cell r="AC24" t="str">
            <v xml:space="preserve"> </v>
          </cell>
        </row>
        <row r="25">
          <cell r="C25">
            <v>189890.30666666664</v>
          </cell>
          <cell r="H25">
            <v>180458.05733333333</v>
          </cell>
          <cell r="N25" t="str">
            <v xml:space="preserve"> </v>
          </cell>
          <cell r="Q25" t="str">
            <v xml:space="preserve"> </v>
          </cell>
          <cell r="T25">
            <v>174361.55733333333</v>
          </cell>
          <cell r="W25" t="str">
            <v xml:space="preserve"> </v>
          </cell>
          <cell r="AC25" t="str">
            <v xml:space="preserve"> </v>
          </cell>
        </row>
        <row r="26">
          <cell r="C26">
            <v>10654.049666666666</v>
          </cell>
          <cell r="H26">
            <v>10640.738666666666</v>
          </cell>
          <cell r="N26" t="str">
            <v xml:space="preserve"> </v>
          </cell>
          <cell r="Q26" t="str">
            <v xml:space="preserve"> </v>
          </cell>
          <cell r="T26">
            <v>10454.586666666666</v>
          </cell>
          <cell r="W26" t="str">
            <v xml:space="preserve"> </v>
          </cell>
          <cell r="AC26" t="str">
            <v xml:space="preserve"> </v>
          </cell>
        </row>
        <row r="27">
          <cell r="C27">
            <v>2355824.6120000002</v>
          </cell>
          <cell r="H27">
            <v>492717.78833333333</v>
          </cell>
          <cell r="N27">
            <v>1364022.6240000001</v>
          </cell>
          <cell r="Q27" t="str">
            <v xml:space="preserve"> </v>
          </cell>
          <cell r="T27" t="str">
            <v xml:space="preserve"> </v>
          </cell>
          <cell r="W27">
            <v>932180.61600000004</v>
          </cell>
          <cell r="AC27" t="str">
            <v xml:space="preserve"> </v>
          </cell>
        </row>
        <row r="28">
          <cell r="C28">
            <v>340067.51199999993</v>
          </cell>
          <cell r="H28" t="str">
            <v xml:space="preserve"> </v>
          </cell>
          <cell r="N28" t="str">
            <v xml:space="preserve"> </v>
          </cell>
          <cell r="Q28" t="str">
            <v xml:space="preserve"> </v>
          </cell>
          <cell r="T28" t="str">
            <v xml:space="preserve"> </v>
          </cell>
          <cell r="W28" t="str">
            <v xml:space="preserve"> </v>
          </cell>
          <cell r="AC28" t="str">
            <v xml:space="preserve"> </v>
          </cell>
        </row>
        <row r="29">
          <cell r="C29">
            <v>9136.3063333333339</v>
          </cell>
          <cell r="H29">
            <v>3693.6873333333333</v>
          </cell>
          <cell r="N29" t="str">
            <v xml:space="preserve"> </v>
          </cell>
          <cell r="Q29" t="str">
            <v xml:space="preserve"> </v>
          </cell>
          <cell r="T29">
            <v>3684.1406666666667</v>
          </cell>
          <cell r="W29" t="str">
            <v xml:space="preserve"> </v>
          </cell>
          <cell r="AC29" t="str">
            <v xml:space="preserve"> </v>
          </cell>
        </row>
        <row r="30">
          <cell r="C30">
            <v>440608.2796666667</v>
          </cell>
          <cell r="H30">
            <v>430870.02299999999</v>
          </cell>
          <cell r="N30" t="str">
            <v xml:space="preserve"> </v>
          </cell>
          <cell r="Q30" t="str">
            <v xml:space="preserve"> </v>
          </cell>
          <cell r="T30" t="str">
            <v xml:space="preserve"> </v>
          </cell>
          <cell r="W30" t="str">
            <v xml:space="preserve"> </v>
          </cell>
          <cell r="AC30">
            <v>72888.587</v>
          </cell>
        </row>
        <row r="31">
          <cell r="C31">
            <v>192897.44099999999</v>
          </cell>
          <cell r="H31" t="str">
            <v xml:space="preserve"> </v>
          </cell>
          <cell r="N31" t="str">
            <v xml:space="preserve"> </v>
          </cell>
          <cell r="Q31" t="str">
            <v xml:space="preserve"> </v>
          </cell>
          <cell r="T31" t="str">
            <v xml:space="preserve"> </v>
          </cell>
          <cell r="W31" t="str">
            <v xml:space="preserve"> </v>
          </cell>
          <cell r="AC31" t="str">
            <v xml:space="preserve"> </v>
          </cell>
        </row>
        <row r="32">
          <cell r="C32">
            <v>406583.81633333332</v>
          </cell>
          <cell r="H32" t="str">
            <v xml:space="preserve"> </v>
          </cell>
          <cell r="N32" t="str">
            <v xml:space="preserve"> </v>
          </cell>
          <cell r="Q32" t="str">
            <v xml:space="preserve"> </v>
          </cell>
          <cell r="T32" t="str">
            <v xml:space="preserve"> </v>
          </cell>
          <cell r="W32" t="str">
            <v xml:space="preserve"> </v>
          </cell>
          <cell r="AC32" t="str">
            <v xml:space="preserve"> </v>
          </cell>
        </row>
        <row r="33">
          <cell r="C33">
            <v>353694.51699999999</v>
          </cell>
          <cell r="H33">
            <v>162040.34400000001</v>
          </cell>
          <cell r="N33" t="str">
            <v xml:space="preserve"> </v>
          </cell>
          <cell r="Q33" t="str">
            <v xml:space="preserve"> </v>
          </cell>
          <cell r="T33">
            <v>147982.22099999999</v>
          </cell>
          <cell r="W33" t="str">
            <v xml:space="preserve"> </v>
          </cell>
          <cell r="AC33" t="str">
            <v xml:space="preserve"> </v>
          </cell>
        </row>
        <row r="34">
          <cell r="C34">
            <v>296763.25266666664</v>
          </cell>
          <cell r="H34">
            <v>203283.91166666665</v>
          </cell>
          <cell r="N34" t="str">
            <v xml:space="preserve"> </v>
          </cell>
          <cell r="Q34" t="str">
            <v xml:space="preserve"> </v>
          </cell>
          <cell r="T34" t="str">
            <v xml:space="preserve"> </v>
          </cell>
          <cell r="W34" t="str">
            <v xml:space="preserve"> </v>
          </cell>
          <cell r="AC34">
            <v>2099.797</v>
          </cell>
        </row>
        <row r="35">
          <cell r="C35">
            <v>439942.40166666667</v>
          </cell>
          <cell r="H35" t="str">
            <v xml:space="preserve"> </v>
          </cell>
          <cell r="N35" t="str">
            <v xml:space="preserve"> </v>
          </cell>
          <cell r="Q35" t="str">
            <v xml:space="preserve"> </v>
          </cell>
          <cell r="T35" t="str">
            <v xml:space="preserve"> </v>
          </cell>
          <cell r="W35" t="str">
            <v xml:space="preserve"> </v>
          </cell>
          <cell r="AC35" t="str">
            <v xml:space="preserve"> </v>
          </cell>
        </row>
        <row r="36">
          <cell r="C36">
            <v>1950368.1679999998</v>
          </cell>
          <cell r="H36">
            <v>1263882.2819999999</v>
          </cell>
          <cell r="N36" t="str">
            <v xml:space="preserve"> </v>
          </cell>
          <cell r="Q36" t="str">
            <v xml:space="preserve"> </v>
          </cell>
          <cell r="T36" t="str">
            <v xml:space="preserve"> </v>
          </cell>
          <cell r="W36" t="str">
            <v xml:space="preserve"> </v>
          </cell>
          <cell r="AC36">
            <v>506205.13799999998</v>
          </cell>
        </row>
        <row r="37">
          <cell r="C37">
            <v>951072.43133333325</v>
          </cell>
          <cell r="H37" t="str">
            <v xml:space="preserve"> </v>
          </cell>
          <cell r="N37" t="str">
            <v xml:space="preserve"> </v>
          </cell>
          <cell r="Q37" t="str">
            <v xml:space="preserve"> </v>
          </cell>
          <cell r="T37" t="str">
            <v xml:space="preserve"> </v>
          </cell>
          <cell r="W37" t="str">
            <v xml:space="preserve"> </v>
          </cell>
          <cell r="AC37" t="str">
            <v xml:space="preserve"> </v>
          </cell>
        </row>
        <row r="38">
          <cell r="C38">
            <v>2057543.5446666668</v>
          </cell>
          <cell r="H38" t="str">
            <v xml:space="preserve"> </v>
          </cell>
          <cell r="N38" t="str">
            <v xml:space="preserve"> </v>
          </cell>
          <cell r="Q38" t="str">
            <v xml:space="preserve"> </v>
          </cell>
          <cell r="T38" t="str">
            <v xml:space="preserve"> </v>
          </cell>
          <cell r="W38" t="str">
            <v xml:space="preserve"> </v>
          </cell>
          <cell r="AC38" t="str">
            <v xml:space="preserve"> </v>
          </cell>
        </row>
        <row r="39">
          <cell r="C39">
            <v>240861.84233333333</v>
          </cell>
          <cell r="H39">
            <v>234618.3666666667</v>
          </cell>
          <cell r="N39" t="str">
            <v xml:space="preserve"> </v>
          </cell>
          <cell r="Q39" t="str">
            <v xml:space="preserve"> </v>
          </cell>
          <cell r="T39">
            <v>230158.06200000003</v>
          </cell>
          <cell r="W39" t="str">
            <v xml:space="preserve"> </v>
          </cell>
          <cell r="AC39" t="str">
            <v xml:space="preserve"> </v>
          </cell>
        </row>
        <row r="40">
          <cell r="C40">
            <v>7365556.8310000002</v>
          </cell>
          <cell r="H40">
            <v>2923264.6796666668</v>
          </cell>
          <cell r="N40" t="str">
            <v xml:space="preserve"> </v>
          </cell>
          <cell r="Q40" t="str">
            <v xml:space="preserve"> </v>
          </cell>
          <cell r="T40">
            <v>2717182.9746666662</v>
          </cell>
          <cell r="W40" t="str">
            <v xml:space="preserve"> </v>
          </cell>
          <cell r="AC40" t="str">
            <v xml:space="preserve"> </v>
          </cell>
        </row>
        <row r="41">
          <cell r="C41">
            <v>285694.15366666665</v>
          </cell>
          <cell r="H41" t="str">
            <v xml:space="preserve"> </v>
          </cell>
          <cell r="N41">
            <v>130148.62833333334</v>
          </cell>
          <cell r="Q41">
            <v>163037.90900000001</v>
          </cell>
          <cell r="T41" t="str">
            <v xml:space="preserve"> </v>
          </cell>
          <cell r="W41" t="str">
            <v xml:space="preserve"> </v>
          </cell>
          <cell r="AC41" t="str">
            <v xml:space="preserve"> </v>
          </cell>
        </row>
        <row r="42">
          <cell r="C42">
            <v>928.79500000000007</v>
          </cell>
          <cell r="H42">
            <v>156.26000000000002</v>
          </cell>
          <cell r="N42" t="str">
            <v xml:space="preserve"> </v>
          </cell>
          <cell r="Q42">
            <v>621.94866666666667</v>
          </cell>
          <cell r="T42" t="str">
            <v xml:space="preserve"> </v>
          </cell>
          <cell r="W42" t="str">
            <v xml:space="preserve"> </v>
          </cell>
          <cell r="AC42" t="str">
            <v xml:space="preserve"> </v>
          </cell>
        </row>
        <row r="43">
          <cell r="C43">
            <v>1227658.5786666665</v>
          </cell>
          <cell r="H43">
            <v>1114474.8776666669</v>
          </cell>
          <cell r="N43" t="str">
            <v xml:space="preserve"> </v>
          </cell>
          <cell r="Q43" t="str">
            <v xml:space="preserve"> </v>
          </cell>
          <cell r="T43">
            <v>1036434.7373333335</v>
          </cell>
          <cell r="W43" t="str">
            <v xml:space="preserve"> </v>
          </cell>
          <cell r="AC43" t="str">
            <v xml:space="preserve"> </v>
          </cell>
        </row>
        <row r="44">
          <cell r="C44">
            <v>45245.549666666659</v>
          </cell>
          <cell r="H44" t="str">
            <v xml:space="preserve"> </v>
          </cell>
          <cell r="N44" t="str">
            <v xml:space="preserve"> </v>
          </cell>
          <cell r="Q44" t="str">
            <v xml:space="preserve"> </v>
          </cell>
          <cell r="T44" t="str">
            <v xml:space="preserve"> </v>
          </cell>
          <cell r="W44" t="str">
            <v xml:space="preserve"> </v>
          </cell>
          <cell r="AC44" t="str">
            <v xml:space="preserve"> </v>
          </cell>
        </row>
        <row r="45">
          <cell r="C45">
            <v>33618.434666666668</v>
          </cell>
          <cell r="H45">
            <v>24960.151999999998</v>
          </cell>
          <cell r="N45" t="str">
            <v xml:space="preserve"> </v>
          </cell>
          <cell r="Q45" t="str">
            <v xml:space="preserve"> </v>
          </cell>
          <cell r="T45">
            <v>23868.269666666671</v>
          </cell>
          <cell r="W45" t="str">
            <v xml:space="preserve"> </v>
          </cell>
          <cell r="AC45" t="str">
            <v xml:space="preserve"> </v>
          </cell>
        </row>
        <row r="46">
          <cell r="C46">
            <v>3904.4563333333335</v>
          </cell>
          <cell r="H46">
            <v>2064.5083333333337</v>
          </cell>
          <cell r="N46" t="str">
            <v xml:space="preserve"> </v>
          </cell>
          <cell r="Q46" t="str">
            <v xml:space="preserve"> </v>
          </cell>
          <cell r="T46" t="str">
            <v xml:space="preserve"> </v>
          </cell>
          <cell r="W46">
            <v>1685.3789999999999</v>
          </cell>
          <cell r="AC46" t="str">
            <v xml:space="preserve"> </v>
          </cell>
        </row>
        <row r="47">
          <cell r="C47">
            <v>23577417.706999999</v>
          </cell>
          <cell r="H47" t="str">
            <v xml:space="preserve"> </v>
          </cell>
          <cell r="N47" t="str">
            <v xml:space="preserve"> </v>
          </cell>
          <cell r="Q47" t="str">
            <v xml:space="preserve"> </v>
          </cell>
          <cell r="T47" t="str">
            <v xml:space="preserve"> </v>
          </cell>
          <cell r="W47" t="str">
            <v xml:space="preserve"> </v>
          </cell>
          <cell r="AC47" t="str">
            <v xml:space="preserve"> </v>
          </cell>
        </row>
        <row r="48">
          <cell r="C48">
            <v>8442.2613333333338</v>
          </cell>
          <cell r="H48" t="str">
            <v xml:space="preserve"> </v>
          </cell>
          <cell r="N48">
            <v>1623.7253333333333</v>
          </cell>
          <cell r="Q48" t="str">
            <v xml:space="preserve"> </v>
          </cell>
          <cell r="T48" t="str">
            <v xml:space="preserve"> </v>
          </cell>
          <cell r="W48">
            <v>1976.9894999999999</v>
          </cell>
          <cell r="AC48" t="str">
            <v xml:space="preserve"> </v>
          </cell>
        </row>
        <row r="49">
          <cell r="C49">
            <v>105538.02</v>
          </cell>
          <cell r="H49">
            <v>48033.902000000002</v>
          </cell>
          <cell r="N49" t="str">
            <v xml:space="preserve"> </v>
          </cell>
          <cell r="Q49" t="str">
            <v xml:space="preserve"> </v>
          </cell>
          <cell r="T49" t="str">
            <v xml:space="preserve"> </v>
          </cell>
          <cell r="W49">
            <v>76412.437666666679</v>
          </cell>
          <cell r="AC49" t="str">
            <v xml:space="preserve"> </v>
          </cell>
        </row>
        <row r="50">
          <cell r="C50">
            <v>1062759.1900000002</v>
          </cell>
          <cell r="H50" t="str">
            <v xml:space="preserve"> </v>
          </cell>
          <cell r="N50" t="str">
            <v xml:space="preserve"> </v>
          </cell>
          <cell r="Q50" t="str">
            <v xml:space="preserve"> </v>
          </cell>
          <cell r="T50" t="str">
            <v xml:space="preserve"> </v>
          </cell>
          <cell r="W50" t="str">
            <v xml:space="preserve"> </v>
          </cell>
          <cell r="AC50" t="str">
            <v xml:space="preserve"> </v>
          </cell>
        </row>
        <row r="51">
          <cell r="C51">
            <v>1371702.4739999999</v>
          </cell>
          <cell r="H51" t="str">
            <v xml:space="preserve"> </v>
          </cell>
          <cell r="N51">
            <v>500581.96899999998</v>
          </cell>
          <cell r="Q51" t="str">
            <v xml:space="preserve"> </v>
          </cell>
          <cell r="T51" t="str">
            <v xml:space="preserve"> </v>
          </cell>
          <cell r="W51" t="str">
            <v xml:space="preserve"> </v>
          </cell>
          <cell r="AC51" t="str">
            <v xml:space="preserve"> </v>
          </cell>
        </row>
        <row r="52">
          <cell r="C52">
            <v>619663.53200000001</v>
          </cell>
          <cell r="H52">
            <v>503770.08766666666</v>
          </cell>
          <cell r="N52" t="str">
            <v xml:space="preserve"> </v>
          </cell>
          <cell r="Q52" t="str">
            <v xml:space="preserve"> </v>
          </cell>
          <cell r="T52">
            <v>497068.65966666659</v>
          </cell>
          <cell r="W52" t="str">
            <v xml:space="preserve"> </v>
          </cell>
          <cell r="AC52" t="str">
            <v xml:space="preserve"> </v>
          </cell>
        </row>
        <row r="53">
          <cell r="C53">
            <v>1779290.97</v>
          </cell>
          <cell r="H53">
            <v>1016192.2916666666</v>
          </cell>
          <cell r="N53" t="str">
            <v xml:space="preserve"> </v>
          </cell>
          <cell r="Q53" t="str">
            <v xml:space="preserve"> </v>
          </cell>
          <cell r="T53" t="str">
            <v xml:space="preserve"> </v>
          </cell>
          <cell r="W53" t="str">
            <v xml:space="preserve"> </v>
          </cell>
          <cell r="AC53">
            <v>1362607.3793333333</v>
          </cell>
        </row>
        <row r="54">
          <cell r="C54">
            <v>1274319.6316666666</v>
          </cell>
          <cell r="H54" t="str">
            <v xml:space="preserve"> </v>
          </cell>
          <cell r="N54">
            <v>966116.7263333333</v>
          </cell>
          <cell r="Q54" t="str">
            <v xml:space="preserve"> </v>
          </cell>
          <cell r="T54" t="str">
            <v xml:space="preserve"> </v>
          </cell>
          <cell r="W54">
            <v>694991.53800000006</v>
          </cell>
          <cell r="AC54" t="str">
            <v xml:space="preserve"> </v>
          </cell>
        </row>
        <row r="55">
          <cell r="C55">
            <v>1867799.449</v>
          </cell>
          <cell r="H55" t="str">
            <v xml:space="preserve"> </v>
          </cell>
          <cell r="N55" t="str">
            <v xml:space="preserve"> </v>
          </cell>
          <cell r="Q55" t="str">
            <v xml:space="preserve"> </v>
          </cell>
          <cell r="T55" t="str">
            <v xml:space="preserve"> </v>
          </cell>
          <cell r="W55" t="str">
            <v xml:space="preserve"> </v>
          </cell>
          <cell r="AC55" t="str">
            <v xml:space="preserve"> </v>
          </cell>
        </row>
        <row r="56">
          <cell r="C56">
            <v>1507587.1606666667</v>
          </cell>
          <cell r="H56" t="str">
            <v xml:space="preserve"> </v>
          </cell>
          <cell r="N56" t="str">
            <v xml:space="preserve"> </v>
          </cell>
          <cell r="Q56" t="str">
            <v xml:space="preserve"> </v>
          </cell>
          <cell r="T56" t="str">
            <v xml:space="preserve"> </v>
          </cell>
          <cell r="W56" t="str">
            <v xml:space="preserve"> </v>
          </cell>
          <cell r="AC56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Imports on GDP_M"/>
      <sheetName val="Africa"/>
      <sheetName val="GDP_20Mar18"/>
      <sheetName val="CENSAD"/>
      <sheetName val="SADC"/>
      <sheetName val="COMESA"/>
      <sheetName val="EAC"/>
      <sheetName val="ECCAS"/>
      <sheetName val="ECOWAS"/>
      <sheetName val="IGAD"/>
      <sheetName val="UMA"/>
      <sheetName val="SouthSudanImports_Mar18"/>
      <sheetName val="Sheet2"/>
    </sheetNames>
    <sheetDataSet>
      <sheetData sheetId="0" refreshError="1"/>
      <sheetData sheetId="1" refreshError="1">
        <row r="3">
          <cell r="C3">
            <v>1573152.1853333332</v>
          </cell>
          <cell r="H3" t="str">
            <v xml:space="preserve"> </v>
          </cell>
          <cell r="N3" t="str">
            <v xml:space="preserve"> </v>
          </cell>
          <cell r="Q3" t="str">
            <v xml:space="preserve"> </v>
          </cell>
          <cell r="T3" t="str">
            <v xml:space="preserve"> </v>
          </cell>
          <cell r="W3" t="str">
            <v xml:space="preserve"> </v>
          </cell>
          <cell r="AC3">
            <v>706709.19366666675</v>
          </cell>
        </row>
        <row r="4">
          <cell r="H4" t="str">
            <v xml:space="preserve"> </v>
          </cell>
          <cell r="N4" t="str">
            <v xml:space="preserve"> </v>
          </cell>
          <cell r="Q4">
            <v>160994.35566666667</v>
          </cell>
          <cell r="T4" t="str">
            <v xml:space="preserve"> </v>
          </cell>
          <cell r="W4" t="str">
            <v xml:space="preserve"> </v>
          </cell>
          <cell r="AC4" t="str">
            <v xml:space="preserve"> </v>
          </cell>
        </row>
        <row r="5">
          <cell r="H5">
            <v>253763.0003333333</v>
          </cell>
          <cell r="N5" t="str">
            <v xml:space="preserve"> </v>
          </cell>
          <cell r="Q5" t="str">
            <v xml:space="preserve"> </v>
          </cell>
          <cell r="T5">
            <v>205538.76933333333</v>
          </cell>
          <cell r="W5" t="str">
            <v xml:space="preserve"> </v>
          </cell>
          <cell r="AC5" t="str">
            <v xml:space="preserve"> </v>
          </cell>
        </row>
        <row r="6">
          <cell r="H6" t="str">
            <v xml:space="preserve"> </v>
          </cell>
          <cell r="N6" t="str">
            <v xml:space="preserve"> </v>
          </cell>
          <cell r="Q6" t="str">
            <v xml:space="preserve"> </v>
          </cell>
          <cell r="T6" t="str">
            <v xml:space="preserve"> </v>
          </cell>
          <cell r="W6" t="str">
            <v xml:space="preserve"> </v>
          </cell>
          <cell r="AC6" t="str">
            <v xml:space="preserve"> </v>
          </cell>
        </row>
        <row r="7">
          <cell r="H7">
            <v>1149267.2963333332</v>
          </cell>
          <cell r="N7" t="str">
            <v xml:space="preserve"> </v>
          </cell>
          <cell r="Q7" t="str">
            <v xml:space="preserve"> </v>
          </cell>
          <cell r="T7">
            <v>1074460.9336666667</v>
          </cell>
          <cell r="W7" t="str">
            <v xml:space="preserve"> </v>
          </cell>
          <cell r="AC7" t="str">
            <v xml:space="preserve"> </v>
          </cell>
        </row>
        <row r="8">
          <cell r="H8" t="str">
            <v xml:space="preserve"> </v>
          </cell>
          <cell r="N8">
            <v>203478.32400000002</v>
          </cell>
          <cell r="Q8">
            <v>19211.749</v>
          </cell>
          <cell r="T8" t="str">
            <v xml:space="preserve"> </v>
          </cell>
          <cell r="W8" t="str">
            <v xml:space="preserve"> </v>
          </cell>
          <cell r="AC8" t="str">
            <v xml:space="preserve"> </v>
          </cell>
        </row>
        <row r="9">
          <cell r="H9">
            <v>13321.041333333333</v>
          </cell>
          <cell r="N9" t="str">
            <v xml:space="preserve"> </v>
          </cell>
          <cell r="Q9" t="str">
            <v xml:space="preserve"> </v>
          </cell>
          <cell r="T9">
            <v>7737.1056666666673</v>
          </cell>
          <cell r="W9" t="str">
            <v xml:space="preserve"> </v>
          </cell>
          <cell r="AC9" t="str">
            <v xml:space="preserve"> </v>
          </cell>
        </row>
        <row r="10">
          <cell r="H10" t="str">
            <v xml:space="preserve"> </v>
          </cell>
          <cell r="N10" t="str">
            <v xml:space="preserve"> </v>
          </cell>
          <cell r="Q10">
            <v>168044.47666666665</v>
          </cell>
          <cell r="T10" t="str">
            <v xml:space="preserve"> </v>
          </cell>
          <cell r="W10" t="str">
            <v xml:space="preserve"> </v>
          </cell>
          <cell r="AC10" t="str">
            <v xml:space="preserve"> </v>
          </cell>
        </row>
        <row r="11">
          <cell r="H11">
            <v>20654.365666666665</v>
          </cell>
          <cell r="N11" t="str">
            <v xml:space="preserve"> </v>
          </cell>
          <cell r="Q11">
            <v>42427.098333333335</v>
          </cell>
          <cell r="T11" t="str">
            <v xml:space="preserve"> </v>
          </cell>
          <cell r="W11" t="str">
            <v xml:space="preserve"> </v>
          </cell>
          <cell r="AC11" t="str">
            <v xml:space="preserve"> </v>
          </cell>
        </row>
        <row r="12">
          <cell r="H12">
            <v>152038.01300000001</v>
          </cell>
          <cell r="N12" t="str">
            <v xml:space="preserve"> </v>
          </cell>
          <cell r="Q12">
            <v>334757.7796666667</v>
          </cell>
          <cell r="T12" t="str">
            <v xml:space="preserve"> </v>
          </cell>
          <cell r="W12" t="str">
            <v xml:space="preserve"> </v>
          </cell>
          <cell r="AC12" t="str">
            <v xml:space="preserve"> </v>
          </cell>
        </row>
        <row r="13">
          <cell r="H13">
            <v>7799.3673333333327</v>
          </cell>
          <cell r="N13" t="str">
            <v xml:space="preserve"> </v>
          </cell>
          <cell r="Q13" t="str">
            <v xml:space="preserve"> </v>
          </cell>
          <cell r="T13" t="str">
            <v xml:space="preserve"> </v>
          </cell>
          <cell r="W13" t="str">
            <v xml:space="preserve"> </v>
          </cell>
          <cell r="AC13" t="str">
            <v xml:space="preserve"> </v>
          </cell>
        </row>
        <row r="14">
          <cell r="H14" t="str">
            <v xml:space="preserve"> </v>
          </cell>
          <cell r="N14" t="str">
            <v xml:space="preserve"> </v>
          </cell>
          <cell r="Q14">
            <v>570127.84100000001</v>
          </cell>
          <cell r="T14" t="str">
            <v xml:space="preserve"> </v>
          </cell>
          <cell r="W14" t="str">
            <v xml:space="preserve"> </v>
          </cell>
          <cell r="AC14" t="str">
            <v xml:space="preserve"> </v>
          </cell>
        </row>
        <row r="15">
          <cell r="H15">
            <v>2373385.6643333328</v>
          </cell>
          <cell r="N15" t="str">
            <v xml:space="preserve"> </v>
          </cell>
          <cell r="Q15" t="str">
            <v xml:space="preserve"> </v>
          </cell>
          <cell r="T15">
            <v>1973208.6440000001</v>
          </cell>
          <cell r="W15" t="str">
            <v xml:space="preserve"> </v>
          </cell>
          <cell r="AC15" t="str">
            <v xml:space="preserve"> </v>
          </cell>
        </row>
        <row r="16">
          <cell r="H16" t="str">
            <v xml:space="preserve"> </v>
          </cell>
          <cell r="N16" t="str">
            <v xml:space="preserve"> </v>
          </cell>
          <cell r="Q16">
            <v>205802.16433333335</v>
          </cell>
          <cell r="T16" t="str">
            <v xml:space="preserve"> </v>
          </cell>
          <cell r="W16" t="str">
            <v xml:space="preserve"> </v>
          </cell>
          <cell r="AC16" t="str">
            <v xml:space="preserve"> </v>
          </cell>
        </row>
        <row r="17">
          <cell r="H17">
            <v>12098.396333333332</v>
          </cell>
          <cell r="N17" t="str">
            <v xml:space="preserve"> </v>
          </cell>
          <cell r="Q17" t="str">
            <v xml:space="preserve"> </v>
          </cell>
          <cell r="T17" t="str">
            <v xml:space="preserve"> </v>
          </cell>
          <cell r="W17">
            <v>40312.080666666669</v>
          </cell>
          <cell r="AC17" t="str">
            <v xml:space="preserve"> </v>
          </cell>
        </row>
        <row r="18">
          <cell r="H18">
            <v>1038005.4416666668</v>
          </cell>
          <cell r="N18" t="str">
            <v xml:space="preserve"> </v>
          </cell>
          <cell r="Q18" t="str">
            <v xml:space="preserve"> </v>
          </cell>
          <cell r="T18" t="str">
            <v xml:space="preserve"> </v>
          </cell>
          <cell r="W18" t="str">
            <v xml:space="preserve"> </v>
          </cell>
          <cell r="AC18" t="str">
            <v xml:space="preserve"> </v>
          </cell>
        </row>
        <row r="19">
          <cell r="H19" t="str">
            <v xml:space="preserve"> </v>
          </cell>
          <cell r="N19" t="str">
            <v xml:space="preserve"> </v>
          </cell>
          <cell r="Q19">
            <v>86496.039499999999</v>
          </cell>
          <cell r="T19" t="str">
            <v xml:space="preserve"> </v>
          </cell>
          <cell r="W19" t="str">
            <v xml:space="preserve"> </v>
          </cell>
          <cell r="AC19" t="str">
            <v xml:space="preserve"> </v>
          </cell>
        </row>
        <row r="20">
          <cell r="H20">
            <v>129901.54766666668</v>
          </cell>
          <cell r="N20" t="str">
            <v xml:space="preserve"> </v>
          </cell>
          <cell r="Q20" t="str">
            <v xml:space="preserve"> </v>
          </cell>
          <cell r="T20" t="str">
            <v xml:space="preserve"> </v>
          </cell>
          <cell r="W20">
            <v>84818.012000000002</v>
          </cell>
          <cell r="AC20" t="str">
            <v xml:space="preserve"> </v>
          </cell>
        </row>
        <row r="21">
          <cell r="H21" t="str">
            <v xml:space="preserve"> </v>
          </cell>
          <cell r="N21" t="str">
            <v xml:space="preserve"> </v>
          </cell>
          <cell r="Q21" t="str">
            <v xml:space="preserve"> </v>
          </cell>
          <cell r="T21" t="str">
            <v xml:space="preserve"> </v>
          </cell>
          <cell r="W21">
            <v>208573.77900000001</v>
          </cell>
          <cell r="AC21" t="str">
            <v xml:space="preserve"> </v>
          </cell>
        </row>
        <row r="22">
          <cell r="H22" t="str">
            <v xml:space="preserve"> </v>
          </cell>
          <cell r="N22" t="str">
            <v xml:space="preserve"> </v>
          </cell>
          <cell r="Q22">
            <v>119618.11466666668</v>
          </cell>
          <cell r="T22" t="str">
            <v xml:space="preserve"> </v>
          </cell>
          <cell r="W22" t="str">
            <v xml:space="preserve"> </v>
          </cell>
          <cell r="AC22" t="str">
            <v xml:space="preserve"> </v>
          </cell>
        </row>
        <row r="23">
          <cell r="H23">
            <v>62485.473333333335</v>
          </cell>
          <cell r="N23" t="str">
            <v xml:space="preserve"> </v>
          </cell>
          <cell r="Q23" t="str">
            <v xml:space="preserve"> </v>
          </cell>
          <cell r="T23">
            <v>55055.543999999994</v>
          </cell>
          <cell r="W23" t="str">
            <v xml:space="preserve"> </v>
          </cell>
          <cell r="AC23" t="str">
            <v xml:space="preserve"> </v>
          </cell>
        </row>
        <row r="24">
          <cell r="H24">
            <v>1914994.2050000001</v>
          </cell>
          <cell r="N24" t="str">
            <v xml:space="preserve"> </v>
          </cell>
          <cell r="Q24" t="str">
            <v xml:space="preserve"> </v>
          </cell>
          <cell r="T24">
            <v>1687659.4519999998</v>
          </cell>
          <cell r="W24" t="str">
            <v xml:space="preserve"> </v>
          </cell>
          <cell r="AC24" t="str">
            <v xml:space="preserve"> </v>
          </cell>
        </row>
        <row r="25">
          <cell r="H25">
            <v>181238.91899999999</v>
          </cell>
          <cell r="N25" t="str">
            <v xml:space="preserve"> </v>
          </cell>
          <cell r="Q25" t="str">
            <v xml:space="preserve"> </v>
          </cell>
          <cell r="T25">
            <v>109967.393</v>
          </cell>
          <cell r="W25" t="str">
            <v xml:space="preserve"> </v>
          </cell>
          <cell r="AC25" t="str">
            <v xml:space="preserve"> </v>
          </cell>
        </row>
        <row r="26">
          <cell r="H26">
            <v>42441.47</v>
          </cell>
          <cell r="N26" t="str">
            <v xml:space="preserve"> </v>
          </cell>
          <cell r="Q26" t="str">
            <v xml:space="preserve"> </v>
          </cell>
          <cell r="T26">
            <v>39403.603999999999</v>
          </cell>
          <cell r="W26" t="str">
            <v xml:space="preserve"> </v>
          </cell>
          <cell r="AC26" t="str">
            <v xml:space="preserve"> </v>
          </cell>
        </row>
        <row r="27">
          <cell r="H27">
            <v>330982.11800000002</v>
          </cell>
          <cell r="N27">
            <v>437242.72200000001</v>
          </cell>
          <cell r="Q27" t="str">
            <v xml:space="preserve"> </v>
          </cell>
          <cell r="T27" t="str">
            <v xml:space="preserve"> </v>
          </cell>
          <cell r="W27">
            <v>256995.28700000001</v>
          </cell>
          <cell r="AC27" t="str">
            <v xml:space="preserve"> </v>
          </cell>
        </row>
        <row r="28">
          <cell r="H28" t="str">
            <v xml:space="preserve"> </v>
          </cell>
          <cell r="N28" t="str">
            <v xml:space="preserve"> </v>
          </cell>
          <cell r="Q28" t="str">
            <v xml:space="preserve"> </v>
          </cell>
          <cell r="T28" t="str">
            <v xml:space="preserve"> </v>
          </cell>
          <cell r="W28" t="str">
            <v xml:space="preserve"> </v>
          </cell>
          <cell r="AC28" t="str">
            <v xml:space="preserve"> </v>
          </cell>
        </row>
        <row r="29">
          <cell r="H29">
            <v>12707.369666666667</v>
          </cell>
          <cell r="N29" t="str">
            <v xml:space="preserve"> </v>
          </cell>
          <cell r="Q29" t="str">
            <v xml:space="preserve"> </v>
          </cell>
          <cell r="T29">
            <v>10905.028333333334</v>
          </cell>
          <cell r="W29" t="str">
            <v xml:space="preserve"> </v>
          </cell>
          <cell r="AC29" t="str">
            <v xml:space="preserve"> </v>
          </cell>
        </row>
        <row r="30">
          <cell r="H30">
            <v>1148423.5976666666</v>
          </cell>
          <cell r="N30" t="str">
            <v xml:space="preserve"> </v>
          </cell>
          <cell r="Q30" t="str">
            <v xml:space="preserve"> </v>
          </cell>
          <cell r="T30" t="str">
            <v xml:space="preserve"> </v>
          </cell>
          <cell r="W30" t="str">
            <v xml:space="preserve"> </v>
          </cell>
          <cell r="AC30">
            <v>595686.30166666664</v>
          </cell>
        </row>
        <row r="31">
          <cell r="H31" t="str">
            <v xml:space="preserve"> </v>
          </cell>
          <cell r="N31" t="str">
            <v xml:space="preserve"> </v>
          </cell>
          <cell r="Q31" t="str">
            <v xml:space="preserve"> </v>
          </cell>
          <cell r="T31" t="str">
            <v xml:space="preserve"> </v>
          </cell>
          <cell r="W31" t="str">
            <v xml:space="preserve"> </v>
          </cell>
          <cell r="AC31" t="str">
            <v xml:space="preserve"> </v>
          </cell>
        </row>
        <row r="32">
          <cell r="H32" t="str">
            <v xml:space="preserve"> </v>
          </cell>
          <cell r="N32" t="str">
            <v xml:space="preserve"> </v>
          </cell>
          <cell r="Q32" t="str">
            <v xml:space="preserve"> </v>
          </cell>
          <cell r="T32" t="str">
            <v xml:space="preserve"> </v>
          </cell>
          <cell r="W32" t="str">
            <v xml:space="preserve"> </v>
          </cell>
          <cell r="AC32" t="str">
            <v xml:space="preserve"> </v>
          </cell>
        </row>
        <row r="33">
          <cell r="H33">
            <v>1496450.2066666668</v>
          </cell>
          <cell r="N33" t="str">
            <v xml:space="preserve"> </v>
          </cell>
          <cell r="Q33" t="str">
            <v xml:space="preserve"> </v>
          </cell>
          <cell r="T33">
            <v>1373620.9963333334</v>
          </cell>
          <cell r="W33" t="str">
            <v xml:space="preserve"> </v>
          </cell>
          <cell r="AC33" t="str">
            <v xml:space="preserve"> </v>
          </cell>
        </row>
        <row r="34">
          <cell r="H34">
            <v>165411.17333333334</v>
          </cell>
          <cell r="N34" t="str">
            <v xml:space="preserve"> </v>
          </cell>
          <cell r="Q34" t="str">
            <v xml:space="preserve"> </v>
          </cell>
          <cell r="T34" t="str">
            <v xml:space="preserve"> </v>
          </cell>
          <cell r="W34" t="str">
            <v xml:space="preserve"> </v>
          </cell>
          <cell r="AC34">
            <v>149858.0653333333</v>
          </cell>
        </row>
        <row r="35">
          <cell r="H35" t="str">
            <v xml:space="preserve"> </v>
          </cell>
          <cell r="N35" t="str">
            <v xml:space="preserve"> </v>
          </cell>
          <cell r="Q35" t="str">
            <v xml:space="preserve"> </v>
          </cell>
          <cell r="T35" t="str">
            <v xml:space="preserve"> </v>
          </cell>
          <cell r="W35" t="str">
            <v xml:space="preserve"> </v>
          </cell>
          <cell r="AC35" t="str">
            <v xml:space="preserve"> </v>
          </cell>
        </row>
        <row r="36">
          <cell r="H36">
            <v>763272.37533333339</v>
          </cell>
          <cell r="N36" t="str">
            <v xml:space="preserve"> </v>
          </cell>
          <cell r="Q36" t="str">
            <v xml:space="preserve"> </v>
          </cell>
          <cell r="T36" t="str">
            <v xml:space="preserve"> </v>
          </cell>
          <cell r="W36" t="str">
            <v xml:space="preserve"> </v>
          </cell>
          <cell r="AC36">
            <v>1120473.2136666665</v>
          </cell>
        </row>
        <row r="37">
          <cell r="H37" t="str">
            <v xml:space="preserve"> </v>
          </cell>
          <cell r="N37" t="str">
            <v xml:space="preserve"> </v>
          </cell>
          <cell r="Q37" t="str">
            <v xml:space="preserve"> </v>
          </cell>
          <cell r="T37" t="str">
            <v xml:space="preserve"> </v>
          </cell>
          <cell r="W37" t="str">
            <v xml:space="preserve"> </v>
          </cell>
          <cell r="AC37" t="str">
            <v xml:space="preserve"> </v>
          </cell>
        </row>
        <row r="38">
          <cell r="H38" t="str">
            <v xml:space="preserve"> </v>
          </cell>
          <cell r="N38" t="str">
            <v xml:space="preserve"> </v>
          </cell>
          <cell r="Q38" t="str">
            <v xml:space="preserve"> </v>
          </cell>
          <cell r="T38" t="str">
            <v xml:space="preserve"> </v>
          </cell>
          <cell r="W38" t="str">
            <v xml:space="preserve"> </v>
          </cell>
          <cell r="AC38" t="str">
            <v xml:space="preserve"> </v>
          </cell>
        </row>
        <row r="39">
          <cell r="H39">
            <v>579638.51133333333</v>
          </cell>
          <cell r="N39" t="str">
            <v xml:space="preserve"> </v>
          </cell>
          <cell r="Q39" t="str">
            <v xml:space="preserve"> </v>
          </cell>
          <cell r="T39">
            <v>535246.60900000005</v>
          </cell>
          <cell r="W39" t="str">
            <v xml:space="preserve"> </v>
          </cell>
          <cell r="AC39" t="str">
            <v xml:space="preserve"> </v>
          </cell>
        </row>
        <row r="40">
          <cell r="H40">
            <v>1448370.3399999999</v>
          </cell>
          <cell r="N40" t="str">
            <v xml:space="preserve"> </v>
          </cell>
          <cell r="Q40" t="str">
            <v xml:space="preserve"> </v>
          </cell>
          <cell r="T40">
            <v>1034610.0800000001</v>
          </cell>
          <cell r="W40" t="str">
            <v xml:space="preserve"> </v>
          </cell>
          <cell r="AC40" t="str">
            <v xml:space="preserve"> </v>
          </cell>
        </row>
        <row r="41">
          <cell r="H41" t="str">
            <v xml:space="preserve"> </v>
          </cell>
          <cell r="N41">
            <v>685386.52866666671</v>
          </cell>
          <cell r="Q41">
            <v>25502.835999999999</v>
          </cell>
          <cell r="T41" t="str">
            <v xml:space="preserve"> </v>
          </cell>
          <cell r="W41" t="str">
            <v xml:space="preserve"> </v>
          </cell>
          <cell r="AC41" t="str">
            <v xml:space="preserve"> </v>
          </cell>
        </row>
        <row r="42">
          <cell r="H42">
            <v>1024.0066666666664</v>
          </cell>
          <cell r="N42" t="str">
            <v xml:space="preserve"> </v>
          </cell>
          <cell r="Q42">
            <v>36577.51633333334</v>
          </cell>
          <cell r="T42" t="str">
            <v xml:space="preserve"> </v>
          </cell>
          <cell r="W42" t="str">
            <v xml:space="preserve"> </v>
          </cell>
          <cell r="AC42" t="str">
            <v xml:space="preserve"> </v>
          </cell>
        </row>
        <row r="43">
          <cell r="H43">
            <v>789755.62066666654</v>
          </cell>
          <cell r="N43" t="str">
            <v xml:space="preserve"> </v>
          </cell>
          <cell r="Q43" t="str">
            <v xml:space="preserve"> </v>
          </cell>
          <cell r="T43">
            <v>626564.16633333324</v>
          </cell>
          <cell r="W43" t="str">
            <v xml:space="preserve"> </v>
          </cell>
          <cell r="AC43" t="str">
            <v xml:space="preserve"> </v>
          </cell>
        </row>
        <row r="44">
          <cell r="H44" t="str">
            <v xml:space="preserve"> </v>
          </cell>
          <cell r="N44" t="str">
            <v xml:space="preserve"> </v>
          </cell>
          <cell r="Q44" t="str">
            <v xml:space="preserve"> </v>
          </cell>
          <cell r="T44" t="str">
            <v xml:space="preserve"> </v>
          </cell>
          <cell r="W44" t="str">
            <v xml:space="preserve"> </v>
          </cell>
          <cell r="AC44" t="str">
            <v xml:space="preserve"> </v>
          </cell>
        </row>
        <row r="45">
          <cell r="H45">
            <v>477211.40899999999</v>
          </cell>
          <cell r="N45" t="str">
            <v xml:space="preserve"> </v>
          </cell>
          <cell r="Q45" t="str">
            <v xml:space="preserve"> </v>
          </cell>
          <cell r="T45">
            <v>462299.12733333331</v>
          </cell>
          <cell r="W45" t="str">
            <v xml:space="preserve"> </v>
          </cell>
          <cell r="AC45" t="str">
            <v xml:space="preserve"> </v>
          </cell>
        </row>
        <row r="46">
          <cell r="H46">
            <v>19859.93</v>
          </cell>
          <cell r="N46" t="str">
            <v xml:space="preserve"> </v>
          </cell>
          <cell r="Q46" t="str">
            <v xml:space="preserve"> </v>
          </cell>
          <cell r="T46" t="str">
            <v xml:space="preserve"> </v>
          </cell>
          <cell r="W46">
            <v>143411.91733333332</v>
          </cell>
          <cell r="AC46" t="str">
            <v xml:space="preserve"> </v>
          </cell>
        </row>
        <row r="47">
          <cell r="H47" t="str">
            <v xml:space="preserve"> </v>
          </cell>
          <cell r="N47" t="str">
            <v xml:space="preserve"> </v>
          </cell>
          <cell r="Q47" t="str">
            <v xml:space="preserve"> </v>
          </cell>
          <cell r="T47" t="str">
            <v xml:space="preserve"> </v>
          </cell>
          <cell r="W47" t="str">
            <v xml:space="preserve"> </v>
          </cell>
          <cell r="AC47" t="str">
            <v xml:space="preserve"> </v>
          </cell>
        </row>
        <row r="48">
          <cell r="H48" t="str">
            <v xml:space="preserve"> </v>
          </cell>
          <cell r="N48">
            <v>266195.35583333333</v>
          </cell>
          <cell r="Q48" t="str">
            <v xml:space="preserve"> </v>
          </cell>
          <cell r="T48" t="str">
            <v xml:space="preserve"> </v>
          </cell>
          <cell r="W48">
            <v>268345.36700000003</v>
          </cell>
          <cell r="AC48" t="str">
            <v xml:space="preserve"> </v>
          </cell>
        </row>
        <row r="49">
          <cell r="H49">
            <v>569816.12666666659</v>
          </cell>
          <cell r="N49" t="str">
            <v xml:space="preserve"> </v>
          </cell>
          <cell r="Q49" t="str">
            <v xml:space="preserve"> </v>
          </cell>
          <cell r="T49" t="str">
            <v xml:space="preserve"> </v>
          </cell>
          <cell r="W49">
            <v>328467.07799999998</v>
          </cell>
          <cell r="AC49" t="str">
            <v xml:space="preserve"> </v>
          </cell>
        </row>
        <row r="50">
          <cell r="H50" t="str">
            <v xml:space="preserve"> </v>
          </cell>
          <cell r="N50" t="str">
            <v xml:space="preserve"> </v>
          </cell>
          <cell r="Q50" t="str">
            <v xml:space="preserve"> </v>
          </cell>
          <cell r="T50" t="str">
            <v xml:space="preserve"> </v>
          </cell>
          <cell r="W50" t="str">
            <v xml:space="preserve"> </v>
          </cell>
          <cell r="AC50" t="str">
            <v xml:space="preserve"> </v>
          </cell>
        </row>
        <row r="51">
          <cell r="H51" t="str">
            <v xml:space="preserve"> </v>
          </cell>
          <cell r="N51">
            <v>458518.8453333333</v>
          </cell>
          <cell r="Q51" t="str">
            <v xml:space="preserve"> </v>
          </cell>
          <cell r="T51" t="str">
            <v xml:space="preserve"> </v>
          </cell>
          <cell r="W51" t="str">
            <v xml:space="preserve"> </v>
          </cell>
          <cell r="AC51" t="str">
            <v xml:space="preserve"> </v>
          </cell>
        </row>
        <row r="52">
          <cell r="H52">
            <v>153079.85266666664</v>
          </cell>
          <cell r="N52" t="str">
            <v xml:space="preserve"> </v>
          </cell>
          <cell r="Q52" t="str">
            <v xml:space="preserve"> </v>
          </cell>
          <cell r="T52">
            <v>131349.13033333333</v>
          </cell>
          <cell r="W52" t="str">
            <v xml:space="preserve"> </v>
          </cell>
          <cell r="AC52" t="str">
            <v xml:space="preserve"> </v>
          </cell>
        </row>
        <row r="53">
          <cell r="H53">
            <v>422235.511</v>
          </cell>
          <cell r="N53" t="str">
            <v xml:space="preserve"> </v>
          </cell>
          <cell r="Q53" t="str">
            <v xml:space="preserve"> </v>
          </cell>
          <cell r="T53" t="str">
            <v xml:space="preserve"> </v>
          </cell>
          <cell r="W53" t="str">
            <v xml:space="preserve"> </v>
          </cell>
          <cell r="AC53">
            <v>1186307.3260000001</v>
          </cell>
        </row>
        <row r="54">
          <cell r="H54" t="str">
            <v xml:space="preserve"> </v>
          </cell>
          <cell r="N54">
            <v>759784.31033333333</v>
          </cell>
          <cell r="Q54" t="str">
            <v xml:space="preserve"> </v>
          </cell>
          <cell r="T54" t="str">
            <v xml:space="preserve"> </v>
          </cell>
          <cell r="W54">
            <v>659974.98433333333</v>
          </cell>
          <cell r="AC54" t="str">
            <v xml:space="preserve"> </v>
          </cell>
        </row>
        <row r="55">
          <cell r="H55" t="str">
            <v xml:space="preserve"> </v>
          </cell>
          <cell r="N55" t="str">
            <v xml:space="preserve"> </v>
          </cell>
          <cell r="Q55" t="str">
            <v xml:space="preserve"> </v>
          </cell>
          <cell r="T55" t="str">
            <v xml:space="preserve"> </v>
          </cell>
          <cell r="W55" t="str">
            <v xml:space="preserve"> </v>
          </cell>
          <cell r="AC55" t="str">
            <v xml:space="preserve"> </v>
          </cell>
        </row>
        <row r="56">
          <cell r="H56" t="str">
            <v xml:space="preserve"> </v>
          </cell>
          <cell r="N56" t="str">
            <v xml:space="preserve"> </v>
          </cell>
          <cell r="Q56" t="str">
            <v xml:space="preserve"> </v>
          </cell>
          <cell r="T56" t="str">
            <v xml:space="preserve"> </v>
          </cell>
          <cell r="W56" t="str">
            <v xml:space="preserve"> </v>
          </cell>
          <cell r="AC56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Exports on GDP_M"/>
      <sheetName val="Africa"/>
      <sheetName val="GDP_20Mar18"/>
      <sheetName val="CEN-SAD"/>
      <sheetName val="COMESA"/>
      <sheetName val="COMESAjul2018"/>
      <sheetName val="EAC"/>
      <sheetName val="ECCAS"/>
      <sheetName val="ECOWAS"/>
      <sheetName val="IGAD"/>
      <sheetName val="SADC"/>
      <sheetName val="UMA"/>
      <sheetName val="SouthSudanExports_Mar18"/>
    </sheetNames>
    <sheetDataSet>
      <sheetData sheetId="0"/>
      <sheetData sheetId="1">
        <row r="3">
          <cell r="K3" t="str">
            <v xml:space="preserve"> </v>
          </cell>
        </row>
        <row r="4">
          <cell r="K4" t="str">
            <v xml:space="preserve"> </v>
          </cell>
        </row>
        <row r="5">
          <cell r="K5" t="str">
            <v xml:space="preserve"> </v>
          </cell>
        </row>
        <row r="6">
          <cell r="K6" t="str">
            <v xml:space="preserve"> </v>
          </cell>
        </row>
        <row r="7">
          <cell r="K7" t="str">
            <v xml:space="preserve"> </v>
          </cell>
        </row>
        <row r="8">
          <cell r="K8">
            <v>26555.242333333332</v>
          </cell>
        </row>
        <row r="9">
          <cell r="K9" t="str">
            <v xml:space="preserve"> </v>
          </cell>
        </row>
        <row r="10">
          <cell r="K10" t="str">
            <v xml:space="preserve"> </v>
          </cell>
        </row>
        <row r="11">
          <cell r="K11" t="str">
            <v xml:space="preserve"> </v>
          </cell>
        </row>
        <row r="12">
          <cell r="K12" t="str">
            <v xml:space="preserve"> </v>
          </cell>
        </row>
        <row r="13">
          <cell r="K13">
            <v>1140.3556666666666</v>
          </cell>
        </row>
        <row r="14">
          <cell r="K14" t="str">
            <v xml:space="preserve"> </v>
          </cell>
        </row>
        <row r="15">
          <cell r="K15" t="str">
            <v xml:space="preserve"> </v>
          </cell>
        </row>
        <row r="16">
          <cell r="K16">
            <v>823348.71499999985</v>
          </cell>
        </row>
        <row r="17">
          <cell r="K17">
            <v>55000.037000000004</v>
          </cell>
        </row>
        <row r="18">
          <cell r="K18">
            <v>1829649.9140000001</v>
          </cell>
        </row>
        <row r="19">
          <cell r="K19" t="str">
            <v xml:space="preserve"> </v>
          </cell>
        </row>
        <row r="20">
          <cell r="K20">
            <v>9176.771999999999</v>
          </cell>
        </row>
        <row r="21">
          <cell r="K21">
            <v>699417.03500000003</v>
          </cell>
        </row>
        <row r="22">
          <cell r="K22" t="str">
            <v xml:space="preserve"> </v>
          </cell>
        </row>
        <row r="23">
          <cell r="K23" t="str">
            <v xml:space="preserve"> </v>
          </cell>
        </row>
        <row r="24">
          <cell r="K24" t="str">
            <v xml:space="preserve"> </v>
          </cell>
        </row>
        <row r="25">
          <cell r="K25" t="str">
            <v xml:space="preserve"> </v>
          </cell>
        </row>
        <row r="26">
          <cell r="K26" t="str">
            <v xml:space="preserve"> </v>
          </cell>
        </row>
        <row r="27">
          <cell r="K27">
            <v>1593128.1426666668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K30">
            <v>315954.95800000004</v>
          </cell>
        </row>
        <row r="31">
          <cell r="K31">
            <v>71669.236666666679</v>
          </cell>
        </row>
        <row r="32">
          <cell r="K32">
            <v>201442.43433333337</v>
          </cell>
        </row>
        <row r="33">
          <cell r="K33" t="str">
            <v xml:space="preserve"> </v>
          </cell>
        </row>
        <row r="34">
          <cell r="K34" t="str">
            <v xml:space="preserve"> </v>
          </cell>
        </row>
        <row r="35">
          <cell r="K35">
            <v>233542.08733333333</v>
          </cell>
        </row>
        <row r="36">
          <cell r="K36" t="str">
            <v xml:space="preserve"> </v>
          </cell>
        </row>
        <row r="37">
          <cell r="K37" t="str">
            <v xml:space="preserve"> </v>
          </cell>
        </row>
        <row r="38">
          <cell r="K38" t="str">
            <v xml:space="preserve"> </v>
          </cell>
        </row>
        <row r="39">
          <cell r="K39" t="str">
            <v xml:space="preserve"> </v>
          </cell>
        </row>
        <row r="40">
          <cell r="K40" t="str">
            <v xml:space="preserve"> </v>
          </cell>
        </row>
        <row r="41">
          <cell r="K41">
            <v>239162.133</v>
          </cell>
        </row>
        <row r="42">
          <cell r="K42" t="str">
            <v xml:space="preserve"> </v>
          </cell>
        </row>
        <row r="43">
          <cell r="K43" t="str">
            <v xml:space="preserve"> </v>
          </cell>
        </row>
        <row r="44">
          <cell r="K44">
            <v>34619.397333333334</v>
          </cell>
        </row>
        <row r="45">
          <cell r="K45" t="str">
            <v xml:space="preserve"> </v>
          </cell>
        </row>
        <row r="46">
          <cell r="K46">
            <v>1627.9013333333335</v>
          </cell>
        </row>
        <row r="47">
          <cell r="K47" t="str">
            <v xml:space="preserve"> </v>
          </cell>
        </row>
        <row r="48">
          <cell r="K48" t="str">
            <v xml:space="preserve"> </v>
          </cell>
        </row>
        <row r="49">
          <cell r="K49">
            <v>297725.87066666671</v>
          </cell>
        </row>
        <row r="50">
          <cell r="K50">
            <v>130199.13066666666</v>
          </cell>
        </row>
        <row r="51">
          <cell r="K51" t="str">
            <v xml:space="preserve"> </v>
          </cell>
        </row>
        <row r="52">
          <cell r="K52" t="str">
            <v xml:space="preserve"> </v>
          </cell>
        </row>
        <row r="53">
          <cell r="K53">
            <v>699409.31166666665</v>
          </cell>
        </row>
        <row r="54">
          <cell r="K54">
            <v>915864.34733333334</v>
          </cell>
        </row>
        <row r="55">
          <cell r="K55">
            <v>1271695.7736666666</v>
          </cell>
        </row>
        <row r="56">
          <cell r="K56">
            <v>221511.20233333335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Imports on GDP_M"/>
      <sheetName val="Africa"/>
      <sheetName val="GDP_20Mar18"/>
      <sheetName val="CENSAD"/>
      <sheetName val="SADC"/>
      <sheetName val="COMESA"/>
      <sheetName val="COMESAjul2018"/>
      <sheetName val="EAC"/>
      <sheetName val="ECCAS"/>
      <sheetName val="ECOWAS"/>
      <sheetName val="IGAD"/>
      <sheetName val="UMA"/>
      <sheetName val="SouthSudanImports_Mar18"/>
    </sheetNames>
    <sheetDataSet>
      <sheetData sheetId="0"/>
      <sheetData sheetId="1">
        <row r="3">
          <cell r="K3" t="str">
            <v xml:space="preserve"> </v>
          </cell>
        </row>
        <row r="4">
          <cell r="K4" t="str">
            <v xml:space="preserve"> </v>
          </cell>
        </row>
        <row r="5">
          <cell r="K5" t="str">
            <v xml:space="preserve"> </v>
          </cell>
        </row>
        <row r="6">
          <cell r="K6" t="str">
            <v xml:space="preserve"> </v>
          </cell>
        </row>
        <row r="7">
          <cell r="K7" t="str">
            <v xml:space="preserve"> </v>
          </cell>
        </row>
        <row r="8">
          <cell r="K8">
            <v>175227.72566666667</v>
          </cell>
        </row>
        <row r="9">
          <cell r="K9" t="str">
            <v xml:space="preserve"> </v>
          </cell>
        </row>
        <row r="10">
          <cell r="K10" t="str">
            <v xml:space="preserve"> </v>
          </cell>
        </row>
        <row r="11">
          <cell r="K11" t="str">
            <v xml:space="preserve"> </v>
          </cell>
        </row>
        <row r="12">
          <cell r="K12" t="str">
            <v xml:space="preserve"> </v>
          </cell>
        </row>
        <row r="13">
          <cell r="K13">
            <v>20826.941999999999</v>
          </cell>
        </row>
        <row r="14">
          <cell r="K14" t="str">
            <v xml:space="preserve"> </v>
          </cell>
        </row>
        <row r="15">
          <cell r="K15" t="str">
            <v xml:space="preserve"> </v>
          </cell>
        </row>
        <row r="16">
          <cell r="K16">
            <v>859113.43566666672</v>
          </cell>
        </row>
        <row r="17">
          <cell r="K17">
            <v>37281.365333333328</v>
          </cell>
        </row>
        <row r="18">
          <cell r="K18">
            <v>754269.70633333328</v>
          </cell>
        </row>
        <row r="19">
          <cell r="K19" t="str">
            <v xml:space="preserve"> </v>
          </cell>
        </row>
        <row r="20">
          <cell r="K20">
            <v>118239.58899999999</v>
          </cell>
        </row>
        <row r="21">
          <cell r="K21">
            <v>428493.15933333337</v>
          </cell>
        </row>
        <row r="22">
          <cell r="K22" t="str">
            <v xml:space="preserve"> </v>
          </cell>
        </row>
        <row r="23">
          <cell r="K23" t="str">
            <v xml:space="preserve"> </v>
          </cell>
        </row>
        <row r="24">
          <cell r="K24" t="str">
            <v xml:space="preserve"> </v>
          </cell>
        </row>
        <row r="25">
          <cell r="K25" t="str">
            <v xml:space="preserve"> </v>
          </cell>
        </row>
        <row r="26">
          <cell r="K26" t="str">
            <v xml:space="preserve"> </v>
          </cell>
        </row>
        <row r="27">
          <cell r="K27">
            <v>839329.2923333334</v>
          </cell>
        </row>
        <row r="28">
          <cell r="K28" t="str">
            <v xml:space="preserve"> </v>
          </cell>
        </row>
        <row r="29">
          <cell r="K29" t="str">
            <v xml:space="preserve"> </v>
          </cell>
        </row>
        <row r="30">
          <cell r="K30">
            <v>1099730.6063333333</v>
          </cell>
        </row>
        <row r="31">
          <cell r="K31">
            <v>201784.15400000001</v>
          </cell>
        </row>
        <row r="32">
          <cell r="K32">
            <v>257840.70199999996</v>
          </cell>
        </row>
        <row r="33">
          <cell r="K33" t="str">
            <v xml:space="preserve"> </v>
          </cell>
        </row>
        <row r="34">
          <cell r="K34" t="str">
            <v xml:space="preserve"> </v>
          </cell>
        </row>
        <row r="35">
          <cell r="K35">
            <v>182366.16966666668</v>
          </cell>
        </row>
        <row r="36">
          <cell r="K36" t="str">
            <v xml:space="preserve"> </v>
          </cell>
        </row>
        <row r="37">
          <cell r="K37" t="str">
            <v xml:space="preserve"> </v>
          </cell>
        </row>
        <row r="38">
          <cell r="K38" t="str">
            <v xml:space="preserve"> </v>
          </cell>
        </row>
        <row r="39">
          <cell r="K39" t="str">
            <v xml:space="preserve"> </v>
          </cell>
        </row>
        <row r="40">
          <cell r="K40" t="str">
            <v xml:space="preserve"> </v>
          </cell>
        </row>
        <row r="41">
          <cell r="K41">
            <v>699830.33333333337</v>
          </cell>
        </row>
        <row r="42">
          <cell r="K42" t="str">
            <v xml:space="preserve"> </v>
          </cell>
        </row>
        <row r="43">
          <cell r="K43" t="str">
            <v xml:space="preserve"> </v>
          </cell>
        </row>
        <row r="44">
          <cell r="K44">
            <v>52647.252333333337</v>
          </cell>
        </row>
        <row r="45">
          <cell r="K45" t="str">
            <v xml:space="preserve"> </v>
          </cell>
        </row>
        <row r="46">
          <cell r="K46">
            <v>140163.93833333332</v>
          </cell>
        </row>
        <row r="47">
          <cell r="K47" t="str">
            <v xml:space="preserve"> </v>
          </cell>
        </row>
        <row r="48">
          <cell r="K48" t="str">
            <v xml:space="preserve"> </v>
          </cell>
        </row>
        <row r="49">
          <cell r="K49">
            <v>1078963.0449999999</v>
          </cell>
        </row>
        <row r="50">
          <cell r="K50">
            <v>29474.754333333334</v>
          </cell>
        </row>
        <row r="51">
          <cell r="K51" t="str">
            <v xml:space="preserve"> </v>
          </cell>
        </row>
        <row r="52">
          <cell r="K52" t="str">
            <v xml:space="preserve"> </v>
          </cell>
        </row>
        <row r="53">
          <cell r="K53">
            <v>246260.34533333333</v>
          </cell>
        </row>
        <row r="54">
          <cell r="K54">
            <v>826336.98066666664</v>
          </cell>
        </row>
        <row r="55">
          <cell r="K55">
            <v>1888861.6836666667</v>
          </cell>
        </row>
        <row r="56">
          <cell r="K56">
            <v>683202.96499999997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Imports on GDP_M"/>
      <sheetName val="Africa"/>
      <sheetName val="GDP_20Mar18"/>
      <sheetName val="CENSAD"/>
      <sheetName val="SADC"/>
      <sheetName val="COMESA"/>
      <sheetName val="COMESAjul2018"/>
      <sheetName val="EAC"/>
      <sheetName val="ECCAS"/>
      <sheetName val="ECOWAS"/>
      <sheetName val="IGAD"/>
      <sheetName val="UMA"/>
      <sheetName val="SouthSudanImports_Mar18"/>
    </sheetNames>
    <sheetDataSet>
      <sheetData sheetId="0" refreshError="1"/>
      <sheetData sheetId="1">
        <row r="3">
          <cell r="B3" t="str">
            <v>Algeria</v>
          </cell>
          <cell r="Z3" t="str">
            <v xml:space="preserve"> </v>
          </cell>
        </row>
        <row r="4">
          <cell r="Z4">
            <v>1174878.2690000001</v>
          </cell>
        </row>
        <row r="5">
          <cell r="Z5" t="str">
            <v xml:space="preserve"> </v>
          </cell>
        </row>
        <row r="6">
          <cell r="Z6">
            <v>5656610.5526666669</v>
          </cell>
        </row>
        <row r="7">
          <cell r="Z7" t="str">
            <v xml:space="preserve"> </v>
          </cell>
        </row>
        <row r="8">
          <cell r="Z8" t="str">
            <v xml:space="preserve"> </v>
          </cell>
        </row>
        <row r="9">
          <cell r="Z9" t="str">
            <v xml:space="preserve"> </v>
          </cell>
        </row>
        <row r="10">
          <cell r="Z10" t="str">
            <v xml:space="preserve"> </v>
          </cell>
        </row>
        <row r="11">
          <cell r="Z11" t="str">
            <v xml:space="preserve"> </v>
          </cell>
        </row>
        <row r="12">
          <cell r="Z12" t="str">
            <v xml:space="preserve"> </v>
          </cell>
        </row>
        <row r="13">
          <cell r="Z13">
            <v>48881.123333333329</v>
          </cell>
        </row>
        <row r="14">
          <cell r="Z14" t="str">
            <v xml:space="preserve"> </v>
          </cell>
        </row>
        <row r="15">
          <cell r="Z15" t="str">
            <v xml:space="preserve"> </v>
          </cell>
        </row>
        <row r="16">
          <cell r="Z16">
            <v>1856812.3856666666</v>
          </cell>
        </row>
        <row r="17">
          <cell r="Z17" t="str">
            <v xml:space="preserve"> </v>
          </cell>
        </row>
        <row r="18">
          <cell r="Z18" t="str">
            <v xml:space="preserve"> </v>
          </cell>
        </row>
        <row r="19">
          <cell r="Z19" t="str">
            <v xml:space="preserve"> </v>
          </cell>
        </row>
        <row r="20">
          <cell r="Z20" t="str">
            <v xml:space="preserve"> </v>
          </cell>
        </row>
        <row r="21">
          <cell r="Z21" t="str">
            <v xml:space="preserve"> </v>
          </cell>
        </row>
        <row r="22">
          <cell r="Z22" t="str">
            <v xml:space="preserve"> </v>
          </cell>
        </row>
        <row r="23">
          <cell r="Z23" t="str">
            <v xml:space="preserve"> </v>
          </cell>
        </row>
        <row r="24">
          <cell r="Z24" t="str">
            <v xml:space="preserve"> </v>
          </cell>
        </row>
        <row r="25">
          <cell r="Z25" t="str">
            <v xml:space="preserve"> </v>
          </cell>
        </row>
        <row r="26">
          <cell r="Z26" t="str">
            <v xml:space="preserve"> </v>
          </cell>
        </row>
        <row r="27">
          <cell r="Z27" t="str">
            <v xml:space="preserve"> </v>
          </cell>
        </row>
        <row r="28">
          <cell r="Z28">
            <v>1637712.9120000002</v>
          </cell>
        </row>
        <row r="29">
          <cell r="Z29" t="str">
            <v xml:space="preserve"> </v>
          </cell>
        </row>
        <row r="30">
          <cell r="Z30" t="str">
            <v xml:space="preserve"> </v>
          </cell>
        </row>
        <row r="31">
          <cell r="Z31">
            <v>303875.56666666671</v>
          </cell>
        </row>
        <row r="32">
          <cell r="Z32">
            <v>868856.63633333333</v>
          </cell>
        </row>
        <row r="33">
          <cell r="Z33" t="str">
            <v xml:space="preserve"> </v>
          </cell>
        </row>
        <row r="34">
          <cell r="Z34" t="str">
            <v xml:space="preserve"> </v>
          </cell>
        </row>
        <row r="35">
          <cell r="Z35">
            <v>484976.77433333331</v>
          </cell>
        </row>
        <row r="36">
          <cell r="Z36" t="str">
            <v xml:space="preserve"> </v>
          </cell>
        </row>
        <row r="37">
          <cell r="Z37">
            <v>2270023.111</v>
          </cell>
        </row>
        <row r="38">
          <cell r="Z38">
            <v>5283485.4683333328</v>
          </cell>
        </row>
        <row r="39">
          <cell r="Z39" t="str">
            <v xml:space="preserve"> </v>
          </cell>
        </row>
        <row r="40">
          <cell r="Z40" t="str">
            <v xml:space="preserve"> </v>
          </cell>
        </row>
        <row r="41">
          <cell r="Z41" t="str">
            <v xml:space="preserve"> </v>
          </cell>
        </row>
        <row r="42">
          <cell r="Z42" t="str">
            <v xml:space="preserve"> </v>
          </cell>
        </row>
        <row r="43">
          <cell r="Z43" t="str">
            <v xml:space="preserve"> </v>
          </cell>
        </row>
        <row r="44">
          <cell r="Z44">
            <v>102974.45066666666</v>
          </cell>
        </row>
        <row r="45">
          <cell r="Z45" t="str">
            <v xml:space="preserve"> </v>
          </cell>
        </row>
        <row r="46">
          <cell r="Z46" t="str">
            <v xml:space="preserve"> </v>
          </cell>
        </row>
        <row r="47">
          <cell r="Z47">
            <v>5986672.6946666678</v>
          </cell>
        </row>
        <row r="48">
          <cell r="Z48" t="str">
            <v xml:space="preserve"> </v>
          </cell>
        </row>
        <row r="49">
          <cell r="Z49" t="str">
            <v xml:space="preserve"> </v>
          </cell>
        </row>
        <row r="50">
          <cell r="Z50">
            <v>1283570.1453333334</v>
          </cell>
        </row>
        <row r="51">
          <cell r="Z51">
            <v>723602.52300000004</v>
          </cell>
        </row>
        <row r="52">
          <cell r="Z52" t="str">
            <v xml:space="preserve"> </v>
          </cell>
        </row>
        <row r="53">
          <cell r="Z53" t="str">
            <v xml:space="preserve"> </v>
          </cell>
        </row>
        <row r="54">
          <cell r="Z54" t="str">
            <v xml:space="preserve"> </v>
          </cell>
        </row>
        <row r="55">
          <cell r="Z55">
            <v>4882843.1849999996</v>
          </cell>
        </row>
        <row r="56">
          <cell r="Z56">
            <v>2703063.8016666668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Intra-Africa Exports on GDP_M"/>
      <sheetName val="Africa"/>
      <sheetName val="GDP_20Mar18"/>
      <sheetName val="CEN-SAD"/>
      <sheetName val="COMESA"/>
      <sheetName val="COMESAjul2018"/>
      <sheetName val="EAC"/>
      <sheetName val="ECCAS"/>
      <sheetName val="ECOWAS"/>
      <sheetName val="IGAD"/>
      <sheetName val="SADC"/>
      <sheetName val="UMA"/>
      <sheetName val="SouthSudanExports_Mar18"/>
    </sheetNames>
    <sheetDataSet>
      <sheetData sheetId="0" refreshError="1"/>
      <sheetData sheetId="1">
        <row r="3">
          <cell r="B3" t="str">
            <v>Algeria</v>
          </cell>
          <cell r="Z3" t="str">
            <v xml:space="preserve"> </v>
          </cell>
        </row>
        <row r="4">
          <cell r="Z4">
            <v>1433004.3743333332</v>
          </cell>
        </row>
        <row r="5">
          <cell r="Z5" t="str">
            <v xml:space="preserve"> </v>
          </cell>
        </row>
        <row r="6">
          <cell r="Z6">
            <v>1445094.3826666668</v>
          </cell>
        </row>
        <row r="7">
          <cell r="Z7" t="str">
            <v xml:space="preserve"> </v>
          </cell>
        </row>
        <row r="8">
          <cell r="Z8" t="str">
            <v xml:space="preserve"> </v>
          </cell>
        </row>
        <row r="9">
          <cell r="Z9" t="str">
            <v xml:space="preserve"> </v>
          </cell>
        </row>
        <row r="10">
          <cell r="Z10" t="str">
            <v xml:space="preserve"> </v>
          </cell>
        </row>
        <row r="11">
          <cell r="Z11" t="str">
            <v xml:space="preserve"> </v>
          </cell>
        </row>
        <row r="12">
          <cell r="Z12" t="str">
            <v xml:space="preserve"> </v>
          </cell>
        </row>
        <row r="13">
          <cell r="Z13">
            <v>1569.1499999999999</v>
          </cell>
        </row>
        <row r="14">
          <cell r="Z14" t="str">
            <v xml:space="preserve"> </v>
          </cell>
        </row>
        <row r="15">
          <cell r="Z15" t="str">
            <v xml:space="preserve"> </v>
          </cell>
        </row>
        <row r="16">
          <cell r="Z16">
            <v>973557.18933333328</v>
          </cell>
        </row>
        <row r="17">
          <cell r="Z17" t="str">
            <v xml:space="preserve"> </v>
          </cell>
        </row>
        <row r="18">
          <cell r="Z18" t="str">
            <v xml:space="preserve"> </v>
          </cell>
        </row>
        <row r="19">
          <cell r="Z19" t="str">
            <v xml:space="preserve"> </v>
          </cell>
        </row>
        <row r="20">
          <cell r="Z20" t="str">
            <v xml:space="preserve"> </v>
          </cell>
        </row>
        <row r="21">
          <cell r="Z21" t="str">
            <v xml:space="preserve"> </v>
          </cell>
        </row>
        <row r="22">
          <cell r="Z22" t="str">
            <v xml:space="preserve"> </v>
          </cell>
        </row>
        <row r="23">
          <cell r="Z23" t="str">
            <v xml:space="preserve"> </v>
          </cell>
        </row>
        <row r="24">
          <cell r="Z24" t="str">
            <v xml:space="preserve"> </v>
          </cell>
        </row>
        <row r="25">
          <cell r="Z25" t="str">
            <v xml:space="preserve"> </v>
          </cell>
        </row>
        <row r="26">
          <cell r="Z26" t="str">
            <v xml:space="preserve"> </v>
          </cell>
        </row>
        <row r="27">
          <cell r="Z27" t="str">
            <v xml:space="preserve"> </v>
          </cell>
        </row>
        <row r="28">
          <cell r="Z28">
            <v>255604.31200000001</v>
          </cell>
        </row>
        <row r="29">
          <cell r="Z29" t="str">
            <v xml:space="preserve"> </v>
          </cell>
        </row>
        <row r="30">
          <cell r="Z30" t="str">
            <v xml:space="preserve"> </v>
          </cell>
        </row>
        <row r="31">
          <cell r="Z31">
            <v>162743.71466666667</v>
          </cell>
        </row>
        <row r="32">
          <cell r="Z32">
            <v>274796.16166666668</v>
          </cell>
        </row>
        <row r="33">
          <cell r="Z33" t="str">
            <v xml:space="preserve"> </v>
          </cell>
        </row>
        <row r="34">
          <cell r="Z34" t="str">
            <v xml:space="preserve"> </v>
          </cell>
        </row>
        <row r="35">
          <cell r="Z35">
            <v>405749.42333333334</v>
          </cell>
        </row>
        <row r="36">
          <cell r="Z36" t="str">
            <v xml:space="preserve"> </v>
          </cell>
        </row>
        <row r="37">
          <cell r="Z37">
            <v>921463.79433333327</v>
          </cell>
        </row>
        <row r="38">
          <cell r="Z38">
            <v>1970419.0776666666</v>
          </cell>
        </row>
        <row r="39">
          <cell r="Z39" t="str">
            <v xml:space="preserve"> </v>
          </cell>
        </row>
        <row r="40">
          <cell r="Z40" t="str">
            <v xml:space="preserve"> </v>
          </cell>
        </row>
        <row r="41">
          <cell r="Z41" t="str">
            <v xml:space="preserve"> </v>
          </cell>
        </row>
        <row r="42">
          <cell r="Z42" t="str">
            <v xml:space="preserve"> </v>
          </cell>
        </row>
        <row r="43">
          <cell r="Z43" t="str">
            <v xml:space="preserve"> </v>
          </cell>
        </row>
        <row r="44">
          <cell r="Z44">
            <v>36381.277333333332</v>
          </cell>
        </row>
        <row r="45">
          <cell r="Z45" t="str">
            <v xml:space="preserve"> </v>
          </cell>
        </row>
        <row r="46">
          <cell r="Z46" t="str">
            <v xml:space="preserve"> </v>
          </cell>
        </row>
        <row r="47">
          <cell r="Z47">
            <v>20948169.914000001</v>
          </cell>
        </row>
        <row r="48">
          <cell r="Z48" t="str">
            <v xml:space="preserve"> </v>
          </cell>
        </row>
        <row r="49">
          <cell r="Z49" t="str">
            <v xml:space="preserve"> </v>
          </cell>
        </row>
        <row r="50">
          <cell r="Z50">
            <v>1244046.0829999999</v>
          </cell>
        </row>
        <row r="51">
          <cell r="Z51">
            <v>915377.54733333329</v>
          </cell>
        </row>
        <row r="52">
          <cell r="Z52" t="str">
            <v xml:space="preserve"> </v>
          </cell>
        </row>
        <row r="53">
          <cell r="Z53" t="str">
            <v xml:space="preserve"> </v>
          </cell>
        </row>
        <row r="54">
          <cell r="Z54" t="str">
            <v xml:space="preserve"> </v>
          </cell>
        </row>
        <row r="55">
          <cell r="Z55">
            <v>1903704.0646666663</v>
          </cell>
        </row>
        <row r="56">
          <cell r="Z56">
            <v>1782852.6846666664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zoomScale="60" zoomScaleNormal="60" workbookViewId="0">
      <selection activeCell="AA28" sqref="AA28"/>
    </sheetView>
  </sheetViews>
  <sheetFormatPr defaultRowHeight="14.5" x14ac:dyDescent="0.35"/>
  <cols>
    <col min="1" max="1" width="5.6328125" style="2" customWidth="1"/>
    <col min="2" max="2" width="20.81640625" style="3" customWidth="1"/>
    <col min="3" max="3" width="11.36328125" style="6" bestFit="1" customWidth="1"/>
    <col min="4" max="4" width="12.36328125" style="7" customWidth="1"/>
    <col min="5" max="5" width="8.36328125" style="37" customWidth="1"/>
    <col min="6" max="6" width="5.26953125" style="6" customWidth="1"/>
    <col min="7" max="7" width="8.81640625" style="2" bestFit="1" customWidth="1"/>
    <col min="8" max="8" width="8.81640625" style="3" bestFit="1" customWidth="1"/>
    <col min="9" max="9" width="7.90625" style="2" customWidth="1"/>
    <col min="10" max="10" width="8.81640625" style="2" bestFit="1" customWidth="1"/>
    <col min="11" max="11" width="8.81640625" style="3" bestFit="1" customWidth="1"/>
    <col min="12" max="12" width="7.90625" style="2" customWidth="1"/>
    <col min="13" max="13" width="10.6328125" style="2" bestFit="1" customWidth="1"/>
    <col min="14" max="14" width="8.81640625" style="3" bestFit="1" customWidth="1"/>
    <col min="15" max="15" width="7.90625" style="2" customWidth="1"/>
    <col min="16" max="17" width="8.81640625" style="2" bestFit="1" customWidth="1"/>
    <col min="18" max="18" width="7.90625" style="2" customWidth="1"/>
    <col min="19" max="20" width="8.81640625" style="2" bestFit="1" customWidth="1"/>
    <col min="21" max="21" width="7.90625" style="2" customWidth="1"/>
    <col min="22" max="23" width="8.81640625" style="2" bestFit="1" customWidth="1"/>
    <col min="24" max="24" width="7.90625" style="2" customWidth="1"/>
    <col min="25" max="25" width="11.7265625" style="2" bestFit="1" customWidth="1"/>
    <col min="26" max="26" width="8.81640625" style="2" bestFit="1" customWidth="1"/>
    <col min="27" max="27" width="7.90625" style="2" customWidth="1"/>
    <col min="28" max="29" width="8.81640625" style="2" bestFit="1" customWidth="1"/>
    <col min="30" max="30" width="7.90625" style="2" customWidth="1"/>
    <col min="31" max="16384" width="8.7265625" style="2"/>
  </cols>
  <sheetData>
    <row r="1" spans="1:32" s="3" customFormat="1" ht="21" x14ac:dyDescent="0.5">
      <c r="C1" s="4"/>
      <c r="D1" s="41" t="s">
        <v>63</v>
      </c>
      <c r="E1" s="41"/>
      <c r="F1" s="4"/>
      <c r="G1" s="41" t="s">
        <v>51</v>
      </c>
      <c r="H1" s="41"/>
      <c r="I1" s="8"/>
      <c r="J1" s="41" t="s">
        <v>52</v>
      </c>
      <c r="K1" s="41"/>
      <c r="L1" s="8"/>
      <c r="M1" s="41" t="s">
        <v>53</v>
      </c>
      <c r="N1" s="41"/>
      <c r="O1" s="8"/>
      <c r="P1" s="41" t="s">
        <v>54</v>
      </c>
      <c r="Q1" s="41"/>
      <c r="R1" s="8"/>
      <c r="S1" s="41" t="s">
        <v>55</v>
      </c>
      <c r="T1" s="41"/>
      <c r="U1" s="8"/>
      <c r="V1" s="41" t="s">
        <v>56</v>
      </c>
      <c r="W1" s="41"/>
      <c r="X1" s="8"/>
      <c r="Y1" s="41" t="s">
        <v>57</v>
      </c>
      <c r="Z1" s="41"/>
      <c r="AA1" s="8"/>
      <c r="AB1" s="41" t="s">
        <v>58</v>
      </c>
      <c r="AC1" s="41"/>
      <c r="AD1" s="8"/>
    </row>
    <row r="2" spans="1:32" s="13" customFormat="1" ht="39" x14ac:dyDescent="0.3">
      <c r="B2" s="29"/>
      <c r="C2" s="14" t="s">
        <v>64</v>
      </c>
      <c r="D2" s="15" t="s">
        <v>59</v>
      </c>
      <c r="E2" s="34" t="s">
        <v>65</v>
      </c>
      <c r="F2" s="17"/>
      <c r="G2" s="14" t="s">
        <v>61</v>
      </c>
      <c r="H2" s="18" t="s">
        <v>62</v>
      </c>
      <c r="I2" s="16" t="s">
        <v>65</v>
      </c>
      <c r="J2" s="14" t="s">
        <v>61</v>
      </c>
      <c r="K2" s="18" t="s">
        <v>62</v>
      </c>
      <c r="L2" s="16" t="s">
        <v>65</v>
      </c>
      <c r="M2" s="14" t="s">
        <v>61</v>
      </c>
      <c r="N2" s="18" t="s">
        <v>62</v>
      </c>
      <c r="O2" s="16" t="s">
        <v>65</v>
      </c>
      <c r="P2" s="14" t="s">
        <v>61</v>
      </c>
      <c r="Q2" s="18" t="s">
        <v>62</v>
      </c>
      <c r="R2" s="16" t="s">
        <v>65</v>
      </c>
      <c r="S2" s="14" t="s">
        <v>61</v>
      </c>
      <c r="T2" s="18" t="s">
        <v>62</v>
      </c>
      <c r="U2" s="16" t="s">
        <v>65</v>
      </c>
      <c r="V2" s="14" t="s">
        <v>61</v>
      </c>
      <c r="W2" s="18" t="s">
        <v>62</v>
      </c>
      <c r="X2" s="16" t="s">
        <v>65</v>
      </c>
      <c r="Y2" s="14" t="s">
        <v>61</v>
      </c>
      <c r="Z2" s="18" t="s">
        <v>62</v>
      </c>
      <c r="AA2" s="19"/>
      <c r="AB2" s="14" t="s">
        <v>61</v>
      </c>
      <c r="AC2" s="18" t="s">
        <v>62</v>
      </c>
      <c r="AD2" s="16" t="s">
        <v>65</v>
      </c>
    </row>
    <row r="3" spans="1:32" s="25" customFormat="1" ht="13" x14ac:dyDescent="0.3">
      <c r="A3" s="20">
        <v>1</v>
      </c>
      <c r="B3" s="30" t="s">
        <v>0</v>
      </c>
      <c r="C3" s="12">
        <f>'[1]Intra-Africa Exports on GDP_M'!$C3 +'[2]Intra-Africa Imports on GDP_M'!C$3</f>
        <v>3990556.9653333332</v>
      </c>
      <c r="D3" s="21">
        <f t="shared" ref="D3:D34" si="0">C3/$C$57</f>
        <v>2.5502277799282467E-2</v>
      </c>
      <c r="E3" s="35">
        <f>(D3-MIN(D$3:D$56))/(MAX(D$3:D$56)-MIN(D$3:D$56))</f>
        <v>0.10249515922491999</v>
      </c>
      <c r="F3" s="23"/>
      <c r="G3" s="12" t="str">
        <f>IFERROR('[2]Intra-Africa Imports on GDP_M'!H3 +'[1]Intra-Africa Exports on GDP_M'!H3,"")</f>
        <v/>
      </c>
      <c r="H3" s="24" t="str">
        <f>IFERROR(G3/SUM($G$3:$G$56), " ")</f>
        <v xml:space="preserve"> </v>
      </c>
      <c r="I3" s="22" t="str">
        <f>IFERROR((H3-MIN(H$3:H$56))/(MAX(H$3:H$56)-MIN(H$3:H$56)),"")</f>
        <v/>
      </c>
      <c r="J3" s="12" t="str">
        <f>IFERROR('[3]Intra-Africa Exports on GDP_M'!$K3 +'[4]Intra-Africa Imports on GDP_M'!$K3,"")</f>
        <v/>
      </c>
      <c r="K3" s="24" t="str">
        <f>IFERROR(J3/SUM($J$3:$J$56), " ")</f>
        <v xml:space="preserve"> </v>
      </c>
      <c r="L3" s="22" t="str">
        <f>IFERROR((K3-MIN(K$3:K$56))/(MAX(K$3:K$56)-MIN(K$3:K$56)),"")</f>
        <v/>
      </c>
      <c r="M3" s="12" t="str">
        <f>IFERROR('[2]Intra-Africa Imports on GDP_M'!N3 +'[1]Intra-Africa Exports on GDP_M'!N3,"")</f>
        <v/>
      </c>
      <c r="N3" s="24" t="str">
        <f>IFERROR(M3/SUM($M$3:$M$56), " ")</f>
        <v xml:space="preserve"> </v>
      </c>
      <c r="O3" s="22" t="str">
        <f>IFERROR((N3-MIN(N$3:N$56))/(MAX(N$3:N$56)-MIN(N$3:N$56)),"")</f>
        <v/>
      </c>
      <c r="P3" s="12" t="str">
        <f>IFERROR('[2]Intra-Africa Imports on GDP_M'!Q3 +'[1]Intra-Africa Exports on GDP_M'!Q3,"")</f>
        <v/>
      </c>
      <c r="Q3" s="24" t="str">
        <f>IFERROR(P3/SUM($P$3:$P$54), " ")</f>
        <v xml:space="preserve"> </v>
      </c>
      <c r="R3" s="22" t="str">
        <f>IFERROR((Q3-MIN(Q$3:Q$56))/(MAX(Q$3:Q$56)-MIN(Q$3:Q$56)),"")</f>
        <v/>
      </c>
      <c r="S3" s="12" t="str">
        <f>IFERROR('[2]Intra-Africa Imports on GDP_M'!T3 +'[1]Intra-Africa Exports on GDP_M'!T3,"")</f>
        <v/>
      </c>
      <c r="T3" s="24" t="str">
        <f>IFERROR(S3/SUM($S$3:$S$56), " ")</f>
        <v xml:space="preserve"> </v>
      </c>
      <c r="U3" s="22" t="str">
        <f>IFERROR((T3-MIN(T$3:T$56))/(MAX(T$3:T$56)-MIN(T$3:T$56)),"")</f>
        <v/>
      </c>
      <c r="V3" s="12" t="str">
        <f>IFERROR('[2]Intra-Africa Imports on GDP_M'!W3 +'[1]Intra-Africa Exports on GDP_M'!W3,"")</f>
        <v/>
      </c>
      <c r="W3" s="24" t="str">
        <f>IFERROR(V3/SUM($V$3:$V$56), " ")</f>
        <v xml:space="preserve"> </v>
      </c>
      <c r="X3" s="22" t="str">
        <f>IFERROR((W3-MIN(W$3:W$56))/(MAX(W$3:W$56)-MIN(W$3:W$56)),"")</f>
        <v/>
      </c>
      <c r="Y3" s="12" t="str">
        <f>IFERROR('[5]Intra-Africa Imports on GDP_M'!$Z3+'[6]Intra-Africa Exports on GDP_M'!$Z3,"")</f>
        <v/>
      </c>
      <c r="Z3" s="24" t="str">
        <f>IFERROR(Y3/SUM($Y$3:$Y$56), " ")</f>
        <v xml:space="preserve"> </v>
      </c>
      <c r="AA3" s="22" t="str">
        <f>IFERROR((Z3-MIN(Z$3:Z$56))/(MAX(Z$3:Z$56)-MIN(Z$3:Z$56)),"")</f>
        <v/>
      </c>
      <c r="AB3" s="12">
        <f>IFERROR('[2]Intra-Africa Imports on GDP_M'!AC3 +'[1]Intra-Africa Exports on GDP_M'!AC3,"")</f>
        <v>2612569.0503333332</v>
      </c>
      <c r="AC3" s="24">
        <f>IFERROR(AB3/SUM($AB$3:$AB$56), " ")</f>
        <v>0.34336625386835534</v>
      </c>
      <c r="AD3" s="22">
        <f>IFERROR((AC3-MIN(AC$3:AC$56))/(MAX(AC$3:AC$56)-MIN(AC$3:AC$56)),"")</f>
        <v>1</v>
      </c>
      <c r="AF3" s="25" t="str">
        <f>IFERROR(RANK(AA3,AA$3:AA$56,0),"")</f>
        <v/>
      </c>
    </row>
    <row r="4" spans="1:32" s="25" customFormat="1" ht="13" x14ac:dyDescent="0.3">
      <c r="A4" s="20">
        <v>2</v>
      </c>
      <c r="B4" s="30" t="s">
        <v>1</v>
      </c>
      <c r="C4" s="12">
        <f>'[1]Intra-Africa Exports on GDP_M'!$C4 +'[2]Intra-Africa Imports on GDP_M'!C$3</f>
        <v>3030414.4273333331</v>
      </c>
      <c r="D4" s="21">
        <f t="shared" si="0"/>
        <v>1.9366336890858718E-2</v>
      </c>
      <c r="E4" s="35">
        <f t="shared" ref="E4:E56" si="1">(D4-MIN(D$3:D$56))/(MAX(D$3:D$56)-MIN(D$3:D$56))</f>
        <v>6.1770582228584218E-2</v>
      </c>
      <c r="F4" s="23"/>
      <c r="G4" s="12" t="str">
        <f>IFERROR('[2]Intra-Africa Imports on GDP_M'!H4 +'[1]Intra-Africa Exports on GDP_M'!H4,"")</f>
        <v/>
      </c>
      <c r="H4" s="24" t="str">
        <f t="shared" ref="H4:H56" si="2">IFERROR(G4/SUM($G$3:$G$56), " ")</f>
        <v xml:space="preserve"> </v>
      </c>
      <c r="I4" s="22" t="str">
        <f t="shared" ref="I4:I56" si="3">IFERROR((H4-MIN(H$3:H$56))/(MAX(H$3:H$56)-MIN(H$3:H$56)),"")</f>
        <v/>
      </c>
      <c r="J4" s="12" t="str">
        <f>IFERROR('[3]Intra-Africa Exports on GDP_M'!$K4 +'[4]Intra-Africa Imports on GDP_M'!$K4,"")</f>
        <v/>
      </c>
      <c r="K4" s="24" t="str">
        <f t="shared" ref="K4:K56" si="4">IFERROR(J4/SUM($J$3:$J$56), " ")</f>
        <v xml:space="preserve"> </v>
      </c>
      <c r="L4" s="22" t="str">
        <f t="shared" ref="L4:L56" si="5">IFERROR((K4-MIN(K$3:K$56))/(MAX(K$3:K$56)-MIN(K$3:K$56)),"")</f>
        <v/>
      </c>
      <c r="M4" s="12" t="str">
        <f>IFERROR('[2]Intra-Africa Imports on GDP_M'!N4 +'[1]Intra-Africa Exports on GDP_M'!N4,"")</f>
        <v/>
      </c>
      <c r="N4" s="24" t="str">
        <f t="shared" ref="N4:N56" si="6">IFERROR(M4/SUM($M$3:$M$56), " ")</f>
        <v xml:space="preserve"> </v>
      </c>
      <c r="O4" s="22" t="str">
        <f t="shared" ref="O4:O56" si="7">IFERROR((N4-MIN(N$3:N$56))/(MAX(N$3:N$56)-MIN(N$3:N$56)),"")</f>
        <v/>
      </c>
      <c r="P4" s="12">
        <f>IFERROR('[2]Intra-Africa Imports on GDP_M'!Q4 +'[1]Intra-Africa Exports on GDP_M'!Q4,"")</f>
        <v>188226.82033333334</v>
      </c>
      <c r="Q4" s="24">
        <f t="shared" ref="Q4:Q56" si="8">IFERROR(P4/SUM($P$3:$P$54), " ")</f>
        <v>6.226171998369006E-2</v>
      </c>
      <c r="R4" s="22">
        <f t="shared" ref="R4:R56" si="9">IFERROR((Q4-MIN(Q$3:Q$56))/(MAX(Q$3:Q$56)-MIN(Q$3:Q$56)),"")</f>
        <v>0.17899117337781684</v>
      </c>
      <c r="S4" s="12" t="str">
        <f>IFERROR('[2]Intra-Africa Imports on GDP_M'!T4 +'[1]Intra-Africa Exports on GDP_M'!T4,"")</f>
        <v/>
      </c>
      <c r="T4" s="24" t="str">
        <f t="shared" ref="T4:T56" si="10">IFERROR(S4/SUM($S$3:$S$56), " ")</f>
        <v xml:space="preserve"> </v>
      </c>
      <c r="U4" s="22" t="str">
        <f t="shared" ref="U4:U56" si="11">IFERROR((T4-MIN(T$3:T$56))/(MAX(T$3:T$56)-MIN(T$3:T$56)),"")</f>
        <v/>
      </c>
      <c r="V4" s="12" t="str">
        <f>IFERROR('[2]Intra-Africa Imports on GDP_M'!W4 +'[1]Intra-Africa Exports on GDP_M'!W4,"")</f>
        <v/>
      </c>
      <c r="W4" s="24" t="str">
        <f t="shared" ref="W4:W56" si="12">IFERROR(V4/SUM($V$3:$V$56), " ")</f>
        <v xml:space="preserve"> </v>
      </c>
      <c r="X4" s="22" t="str">
        <f t="shared" ref="X4:X56" si="13">IFERROR((W4-MIN(W$3:W$56))/(MAX(W$3:W$56)-MIN(W$3:W$56)),"")</f>
        <v/>
      </c>
      <c r="Y4" s="12">
        <f>IFERROR('[5]Intra-Africa Imports on GDP_M'!$Z4+'[6]Intra-Africa Exports on GDP_M'!$Z4,"")</f>
        <v>2607882.6433333335</v>
      </c>
      <c r="Z4" s="24">
        <f t="shared" ref="Z4:Z56" si="14">IFERROR(Y4/SUM($Y$3:$Y$56), " ")</f>
        <v>3.7285628941999743E-2</v>
      </c>
      <c r="AA4" s="22">
        <f t="shared" ref="AA4:AA56" si="15">IFERROR((Z4-MIN(Z$3:Z$56))/(MAX(Z$3:Z$56)-MIN(Z$3:Z$56)),"")</f>
        <v>9.5127029024898044E-2</v>
      </c>
      <c r="AB4" s="12" t="str">
        <f>IFERROR('[2]Intra-Africa Imports on GDP_M'!AC4 +'[1]Intra-Africa Exports on GDP_M'!AC4,"")</f>
        <v/>
      </c>
      <c r="AC4" s="24" t="str">
        <f t="shared" ref="AC4:AC56" si="16">IFERROR(AB4/SUM($AB$3:$AB$56), " ")</f>
        <v xml:space="preserve"> </v>
      </c>
      <c r="AD4" s="22" t="str">
        <f t="shared" ref="AD4:AD56" si="17">IFERROR((AC4-MIN(AC$3:AC$56))/(MAX(AC$3:AC$56)-MIN(AC$3:AC$56)),"")</f>
        <v/>
      </c>
      <c r="AF4" s="25">
        <f t="shared" ref="AF4:AF56" si="18">IFERROR(RANK(AA4,AA$3:AA$56,0),"")</f>
        <v>8</v>
      </c>
    </row>
    <row r="5" spans="1:32" s="25" customFormat="1" ht="13" x14ac:dyDescent="0.3">
      <c r="A5" s="20">
        <v>3</v>
      </c>
      <c r="B5" s="30" t="s">
        <v>2</v>
      </c>
      <c r="C5" s="12">
        <f>'[1]Intra-Africa Exports on GDP_M'!$C5 +'[2]Intra-Africa Imports on GDP_M'!C$3</f>
        <v>2322762.2400000002</v>
      </c>
      <c r="D5" s="21">
        <f t="shared" si="0"/>
        <v>1.48439750192153E-2</v>
      </c>
      <c r="E5" s="35">
        <f t="shared" si="1"/>
        <v>3.1755417970043963E-2</v>
      </c>
      <c r="F5" s="23"/>
      <c r="G5" s="12">
        <f>IFERROR('[2]Intra-Africa Imports on GDP_M'!H5 +'[1]Intra-Africa Exports on GDP_M'!H5,"")</f>
        <v>922702.02099999995</v>
      </c>
      <c r="H5" s="24">
        <f t="shared" si="2"/>
        <v>2.9801765771795739E-2</v>
      </c>
      <c r="I5" s="22">
        <f t="shared" si="3"/>
        <v>0.18260602235059523</v>
      </c>
      <c r="J5" s="12" t="str">
        <f>IFERROR('[3]Intra-Africa Exports on GDP_M'!$K5 +'[4]Intra-Africa Imports on GDP_M'!$K5,"")</f>
        <v/>
      </c>
      <c r="K5" s="24" t="str">
        <f t="shared" si="4"/>
        <v xml:space="preserve"> </v>
      </c>
      <c r="L5" s="22" t="str">
        <f t="shared" si="5"/>
        <v/>
      </c>
      <c r="M5" s="12" t="str">
        <f>IFERROR('[2]Intra-Africa Imports on GDP_M'!N5 +'[1]Intra-Africa Exports on GDP_M'!N5,"")</f>
        <v/>
      </c>
      <c r="N5" s="24" t="str">
        <f t="shared" si="6"/>
        <v xml:space="preserve"> </v>
      </c>
      <c r="O5" s="22" t="str">
        <f t="shared" si="7"/>
        <v/>
      </c>
      <c r="P5" s="12" t="str">
        <f>IFERROR('[2]Intra-Africa Imports on GDP_M'!Q5 +'[1]Intra-Africa Exports on GDP_M'!Q5,"")</f>
        <v/>
      </c>
      <c r="Q5" s="24" t="str">
        <f t="shared" si="8"/>
        <v xml:space="preserve"> </v>
      </c>
      <c r="R5" s="22" t="str">
        <f t="shared" si="9"/>
        <v/>
      </c>
      <c r="S5" s="12">
        <f>IFERROR('[2]Intra-Africa Imports on GDP_M'!T5 +'[1]Intra-Africa Exports on GDP_M'!T5,"")</f>
        <v>825496.40399999998</v>
      </c>
      <c r="T5" s="24">
        <f t="shared" si="10"/>
        <v>4.4719598182074251E-2</v>
      </c>
      <c r="U5" s="22">
        <f t="shared" si="11"/>
        <v>0.17790192374578723</v>
      </c>
      <c r="V5" s="12" t="str">
        <f>IFERROR('[2]Intra-Africa Imports on GDP_M'!W5 +'[1]Intra-Africa Exports on GDP_M'!W5,"")</f>
        <v/>
      </c>
      <c r="W5" s="24" t="str">
        <f t="shared" si="12"/>
        <v xml:space="preserve"> </v>
      </c>
      <c r="X5" s="22" t="str">
        <f t="shared" si="13"/>
        <v/>
      </c>
      <c r="Y5" s="12" t="str">
        <f>IFERROR('[5]Intra-Africa Imports on GDP_M'!$Z5+'[6]Intra-Africa Exports on GDP_M'!$Z5,"")</f>
        <v/>
      </c>
      <c r="Z5" s="24" t="str">
        <f t="shared" si="14"/>
        <v xml:space="preserve"> </v>
      </c>
      <c r="AA5" s="22" t="str">
        <f t="shared" si="15"/>
        <v/>
      </c>
      <c r="AB5" s="12" t="str">
        <f>IFERROR('[2]Intra-Africa Imports on GDP_M'!AC5 +'[1]Intra-Africa Exports on GDP_M'!AC5,"")</f>
        <v/>
      </c>
      <c r="AC5" s="24" t="str">
        <f t="shared" si="16"/>
        <v xml:space="preserve"> </v>
      </c>
      <c r="AD5" s="22" t="str">
        <f t="shared" si="17"/>
        <v/>
      </c>
      <c r="AF5" s="25" t="str">
        <f t="shared" si="18"/>
        <v/>
      </c>
    </row>
    <row r="6" spans="1:32" s="25" customFormat="1" ht="13" x14ac:dyDescent="0.3">
      <c r="A6" s="20">
        <v>4</v>
      </c>
      <c r="B6" s="30" t="s">
        <v>3</v>
      </c>
      <c r="C6" s="12">
        <f>'[1]Intra-Africa Exports on GDP_M'!$C6 +'[2]Intra-Africa Imports on GDP_M'!C$3</f>
        <v>3018118.8989999997</v>
      </c>
      <c r="D6" s="21">
        <f t="shared" si="0"/>
        <v>1.9287760395905858E-2</v>
      </c>
      <c r="E6" s="35">
        <f t="shared" si="1"/>
        <v>6.1249065713583746E-2</v>
      </c>
      <c r="F6" s="23"/>
      <c r="G6" s="12" t="str">
        <f>IFERROR('[2]Intra-Africa Imports on GDP_M'!H6 +'[1]Intra-Africa Exports on GDP_M'!H6,"")</f>
        <v/>
      </c>
      <c r="H6" s="24" t="str">
        <f t="shared" si="2"/>
        <v xml:space="preserve"> </v>
      </c>
      <c r="I6" s="22" t="str">
        <f t="shared" si="3"/>
        <v/>
      </c>
      <c r="J6" s="12" t="str">
        <f>IFERROR('[3]Intra-Africa Exports on GDP_M'!$K6 +'[4]Intra-Africa Imports on GDP_M'!$K6,"")</f>
        <v/>
      </c>
      <c r="K6" s="24" t="str">
        <f t="shared" si="4"/>
        <v xml:space="preserve"> </v>
      </c>
      <c r="L6" s="22" t="str">
        <f t="shared" si="5"/>
        <v/>
      </c>
      <c r="M6" s="12" t="str">
        <f>IFERROR('[2]Intra-Africa Imports on GDP_M'!N6 +'[1]Intra-Africa Exports on GDP_M'!N6,"")</f>
        <v/>
      </c>
      <c r="N6" s="24" t="str">
        <f t="shared" si="6"/>
        <v xml:space="preserve"> </v>
      </c>
      <c r="O6" s="22" t="str">
        <f t="shared" si="7"/>
        <v/>
      </c>
      <c r="P6" s="12" t="str">
        <f>IFERROR('[2]Intra-Africa Imports on GDP_M'!Q6 +'[1]Intra-Africa Exports on GDP_M'!Q6,"")</f>
        <v/>
      </c>
      <c r="Q6" s="24" t="str">
        <f t="shared" si="8"/>
        <v xml:space="preserve"> </v>
      </c>
      <c r="R6" s="22" t="str">
        <f t="shared" si="9"/>
        <v/>
      </c>
      <c r="S6" s="12" t="str">
        <f>IFERROR('[2]Intra-Africa Imports on GDP_M'!T6 +'[1]Intra-Africa Exports on GDP_M'!T6,"")</f>
        <v/>
      </c>
      <c r="T6" s="24" t="str">
        <f t="shared" si="10"/>
        <v xml:space="preserve"> </v>
      </c>
      <c r="U6" s="22" t="str">
        <f t="shared" si="11"/>
        <v/>
      </c>
      <c r="V6" s="12" t="str">
        <f>IFERROR('[2]Intra-Africa Imports on GDP_M'!W6 +'[1]Intra-Africa Exports on GDP_M'!W6,"")</f>
        <v/>
      </c>
      <c r="W6" s="24" t="str">
        <f t="shared" si="12"/>
        <v xml:space="preserve"> </v>
      </c>
      <c r="X6" s="22" t="str">
        <f t="shared" si="13"/>
        <v/>
      </c>
      <c r="Y6" s="12">
        <f>IFERROR('[5]Intra-Africa Imports on GDP_M'!$Z6+'[6]Intra-Africa Exports on GDP_M'!$Z6,"")</f>
        <v>7101704.9353333339</v>
      </c>
      <c r="Z6" s="24">
        <f t="shared" si="14"/>
        <v>0.10153506552578483</v>
      </c>
      <c r="AA6" s="22">
        <f t="shared" si="15"/>
        <v>0.26228060407870007</v>
      </c>
      <c r="AB6" s="12" t="str">
        <f>IFERROR('[2]Intra-Africa Imports on GDP_M'!AC6 +'[1]Intra-Africa Exports on GDP_M'!AC6,"")</f>
        <v/>
      </c>
      <c r="AC6" s="24" t="str">
        <f t="shared" si="16"/>
        <v xml:space="preserve"> </v>
      </c>
      <c r="AD6" s="22" t="str">
        <f t="shared" si="17"/>
        <v/>
      </c>
      <c r="AF6" s="25">
        <f t="shared" si="18"/>
        <v>3</v>
      </c>
    </row>
    <row r="7" spans="1:32" s="25" customFormat="1" ht="13" x14ac:dyDescent="0.3">
      <c r="A7" s="20">
        <v>5</v>
      </c>
      <c r="B7" s="30" t="s">
        <v>4</v>
      </c>
      <c r="C7" s="12">
        <f>'[1]Intra-Africa Exports on GDP_M'!$C7 +'[2]Intra-Africa Imports on GDP_M'!C$3</f>
        <v>1949035.5696666664</v>
      </c>
      <c r="D7" s="21">
        <f t="shared" si="0"/>
        <v>1.2455616338801019E-2</v>
      </c>
      <c r="E7" s="35">
        <f t="shared" si="1"/>
        <v>1.5903750161139908E-2</v>
      </c>
      <c r="F7" s="23"/>
      <c r="G7" s="12">
        <f>IFERROR('[2]Intra-Africa Imports on GDP_M'!H7 +'[1]Intra-Africa Exports on GDP_M'!H7,"")</f>
        <v>1448587.9383333332</v>
      </c>
      <c r="H7" s="24">
        <f t="shared" si="2"/>
        <v>4.678702057168084E-2</v>
      </c>
      <c r="I7" s="22">
        <f t="shared" si="3"/>
        <v>0.28681401865981515</v>
      </c>
      <c r="J7" s="12" t="str">
        <f>IFERROR('[3]Intra-Africa Exports on GDP_M'!$K7 +'[4]Intra-Africa Imports on GDP_M'!$K7,"")</f>
        <v/>
      </c>
      <c r="K7" s="24" t="str">
        <f t="shared" si="4"/>
        <v xml:space="preserve"> </v>
      </c>
      <c r="L7" s="22" t="str">
        <f t="shared" si="5"/>
        <v/>
      </c>
      <c r="M7" s="12" t="str">
        <f>IFERROR('[2]Intra-Africa Imports on GDP_M'!N7 +'[1]Intra-Africa Exports on GDP_M'!N7,"")</f>
        <v/>
      </c>
      <c r="N7" s="24" t="str">
        <f t="shared" si="6"/>
        <v xml:space="preserve"> </v>
      </c>
      <c r="O7" s="22" t="str">
        <f t="shared" si="7"/>
        <v/>
      </c>
      <c r="P7" s="12" t="str">
        <f>IFERROR('[2]Intra-Africa Imports on GDP_M'!Q7 +'[1]Intra-Africa Exports on GDP_M'!Q7,"")</f>
        <v/>
      </c>
      <c r="Q7" s="24" t="str">
        <f t="shared" si="8"/>
        <v xml:space="preserve"> </v>
      </c>
      <c r="R7" s="22" t="str">
        <f t="shared" si="9"/>
        <v/>
      </c>
      <c r="S7" s="12">
        <f>IFERROR('[2]Intra-Africa Imports on GDP_M'!T7 +'[1]Intra-Africa Exports on GDP_M'!T7,"")</f>
        <v>1362130.466</v>
      </c>
      <c r="T7" s="24">
        <f t="shared" si="10"/>
        <v>7.379066318874182E-2</v>
      </c>
      <c r="U7" s="22">
        <f t="shared" si="11"/>
        <v>0.29472377203515127</v>
      </c>
      <c r="V7" s="12" t="str">
        <f>IFERROR('[2]Intra-Africa Imports on GDP_M'!W7 +'[1]Intra-Africa Exports on GDP_M'!W7,"")</f>
        <v/>
      </c>
      <c r="W7" s="24" t="str">
        <f t="shared" si="12"/>
        <v xml:space="preserve"> </v>
      </c>
      <c r="X7" s="22" t="str">
        <f t="shared" si="13"/>
        <v/>
      </c>
      <c r="Y7" s="12" t="str">
        <f>IFERROR('[5]Intra-Africa Imports on GDP_M'!$Z7+'[6]Intra-Africa Exports on GDP_M'!$Z7,"")</f>
        <v/>
      </c>
      <c r="Z7" s="24" t="str">
        <f t="shared" si="14"/>
        <v xml:space="preserve"> </v>
      </c>
      <c r="AA7" s="22" t="str">
        <f t="shared" si="15"/>
        <v/>
      </c>
      <c r="AB7" s="12" t="str">
        <f>IFERROR('[2]Intra-Africa Imports on GDP_M'!AC7 +'[1]Intra-Africa Exports on GDP_M'!AC7,"")</f>
        <v/>
      </c>
      <c r="AC7" s="24" t="str">
        <f t="shared" si="16"/>
        <v xml:space="preserve"> </v>
      </c>
      <c r="AD7" s="22" t="str">
        <f t="shared" si="17"/>
        <v/>
      </c>
      <c r="AF7" s="25" t="str">
        <f t="shared" si="18"/>
        <v/>
      </c>
    </row>
    <row r="8" spans="1:32" s="25" customFormat="1" ht="13" x14ac:dyDescent="0.3">
      <c r="A8" s="20">
        <v>6</v>
      </c>
      <c r="B8" s="30" t="s">
        <v>5</v>
      </c>
      <c r="C8" s="12">
        <f>'[1]Intra-Africa Exports on GDP_M'!$C8 +'[2]Intra-Africa Imports on GDP_M'!C$3</f>
        <v>1600516.7349999999</v>
      </c>
      <c r="D8" s="21">
        <f t="shared" si="0"/>
        <v>1.0228352270861796E-2</v>
      </c>
      <c r="E8" s="35">
        <f t="shared" si="1"/>
        <v>1.1212761478326635E-3</v>
      </c>
      <c r="F8" s="23"/>
      <c r="G8" s="12" t="str">
        <f>IFERROR('[2]Intra-Africa Imports on GDP_M'!H8 +'[1]Intra-Africa Exports on GDP_M'!H8,"")</f>
        <v/>
      </c>
      <c r="H8" s="24" t="str">
        <f t="shared" si="2"/>
        <v xml:space="preserve"> </v>
      </c>
      <c r="I8" s="22" t="str">
        <f t="shared" si="3"/>
        <v/>
      </c>
      <c r="J8" s="12">
        <f>IFERROR('[3]Intra-Africa Exports on GDP_M'!$K8 +'[4]Intra-Africa Imports on GDP_M'!$K8,"")</f>
        <v>201782.96799999999</v>
      </c>
      <c r="K8" s="24">
        <f t="shared" si="4"/>
        <v>9.943925255355212E-3</v>
      </c>
      <c r="L8" s="22">
        <f t="shared" si="5"/>
        <v>5.7291860735468117E-2</v>
      </c>
      <c r="M8" s="12">
        <f>IFERROR('[2]Intra-Africa Imports on GDP_M'!N8 +'[1]Intra-Africa Exports on GDP_M'!N8,"")</f>
        <v>213172.08766666669</v>
      </c>
      <c r="N8" s="24">
        <f t="shared" si="6"/>
        <v>3.6863167744958854E-2</v>
      </c>
      <c r="O8" s="22">
        <f t="shared" si="7"/>
        <v>0</v>
      </c>
      <c r="P8" s="12">
        <f>IFERROR('[2]Intra-Africa Imports on GDP_M'!Q8 +'[1]Intra-Africa Exports on GDP_M'!Q8,"")</f>
        <v>38319.88966666667</v>
      </c>
      <c r="Q8" s="24">
        <f t="shared" si="8"/>
        <v>1.2675463762320077E-2</v>
      </c>
      <c r="R8" s="22">
        <f t="shared" si="9"/>
        <v>1.3278794780289304E-3</v>
      </c>
      <c r="S8" s="12" t="str">
        <f>IFERROR('[2]Intra-Africa Imports on GDP_M'!T8 +'[1]Intra-Africa Exports on GDP_M'!T8,"")</f>
        <v/>
      </c>
      <c r="T8" s="24" t="str">
        <f t="shared" si="10"/>
        <v xml:space="preserve"> </v>
      </c>
      <c r="U8" s="22" t="str">
        <f t="shared" si="11"/>
        <v/>
      </c>
      <c r="V8" s="12" t="str">
        <f>IFERROR('[2]Intra-Africa Imports on GDP_M'!W8 +'[1]Intra-Africa Exports on GDP_M'!W8,"")</f>
        <v/>
      </c>
      <c r="W8" s="24" t="str">
        <f t="shared" si="12"/>
        <v xml:space="preserve"> </v>
      </c>
      <c r="X8" s="22" t="str">
        <f t="shared" si="13"/>
        <v/>
      </c>
      <c r="Y8" s="12" t="str">
        <f>IFERROR('[5]Intra-Africa Imports on GDP_M'!$Z8+'[6]Intra-Africa Exports on GDP_M'!$Z8,"")</f>
        <v/>
      </c>
      <c r="Z8" s="24" t="str">
        <f t="shared" si="14"/>
        <v xml:space="preserve"> </v>
      </c>
      <c r="AA8" s="22" t="str">
        <f t="shared" si="15"/>
        <v/>
      </c>
      <c r="AB8" s="12" t="str">
        <f>IFERROR('[2]Intra-Africa Imports on GDP_M'!AC8 +'[1]Intra-Africa Exports on GDP_M'!AC8,"")</f>
        <v/>
      </c>
      <c r="AC8" s="24" t="str">
        <f t="shared" si="16"/>
        <v xml:space="preserve"> </v>
      </c>
      <c r="AD8" s="22" t="str">
        <f t="shared" si="17"/>
        <v/>
      </c>
      <c r="AF8" s="25" t="str">
        <f t="shared" si="18"/>
        <v/>
      </c>
    </row>
    <row r="9" spans="1:32" s="25" customFormat="1" ht="13" x14ac:dyDescent="0.3">
      <c r="A9" s="20">
        <v>7</v>
      </c>
      <c r="B9" s="30" t="s">
        <v>6</v>
      </c>
      <c r="C9" s="12">
        <f>'[1]Intra-Africa Exports on GDP_M'!$C9 +'[2]Intra-Africa Imports on GDP_M'!C$3</f>
        <v>1579533.9306666665</v>
      </c>
      <c r="D9" s="21">
        <f t="shared" si="0"/>
        <v>1.0094258381270631E-2</v>
      </c>
      <c r="E9" s="35">
        <f t="shared" si="1"/>
        <v>2.312876337815433E-4</v>
      </c>
      <c r="F9" s="23"/>
      <c r="G9" s="12">
        <f>IFERROR('[2]Intra-Africa Imports on GDP_M'!H9 +'[1]Intra-Africa Exports on GDP_M'!H9,"")</f>
        <v>15742.851333333332</v>
      </c>
      <c r="H9" s="24">
        <f t="shared" si="2"/>
        <v>5.0846834334201832E-4</v>
      </c>
      <c r="I9" s="22">
        <f t="shared" si="3"/>
        <v>2.8856786599113487E-3</v>
      </c>
      <c r="J9" s="12" t="str">
        <f>IFERROR('[3]Intra-Africa Exports on GDP_M'!$K9 +'[4]Intra-Africa Imports on GDP_M'!$K9,"")</f>
        <v/>
      </c>
      <c r="K9" s="24" t="str">
        <f t="shared" si="4"/>
        <v xml:space="preserve"> </v>
      </c>
      <c r="L9" s="22" t="str">
        <f t="shared" si="5"/>
        <v/>
      </c>
      <c r="M9" s="12" t="str">
        <f>IFERROR('[2]Intra-Africa Imports on GDP_M'!N9 +'[1]Intra-Africa Exports on GDP_M'!N9,"")</f>
        <v/>
      </c>
      <c r="N9" s="24" t="str">
        <f t="shared" si="6"/>
        <v xml:space="preserve"> </v>
      </c>
      <c r="O9" s="22" t="str">
        <f t="shared" si="7"/>
        <v/>
      </c>
      <c r="P9" s="12" t="str">
        <f>IFERROR('[2]Intra-Africa Imports on GDP_M'!Q9 +'[1]Intra-Africa Exports on GDP_M'!Q9,"")</f>
        <v/>
      </c>
      <c r="Q9" s="24" t="str">
        <f t="shared" si="8"/>
        <v xml:space="preserve"> </v>
      </c>
      <c r="R9" s="22" t="str">
        <f t="shared" si="9"/>
        <v/>
      </c>
      <c r="S9" s="12">
        <f>IFERROR('[2]Intra-Africa Imports on GDP_M'!T9 +'[1]Intra-Africa Exports on GDP_M'!T9,"")</f>
        <v>8284.269666666667</v>
      </c>
      <c r="T9" s="24">
        <f t="shared" si="10"/>
        <v>4.48783554876975E-4</v>
      </c>
      <c r="U9" s="22">
        <f t="shared" si="11"/>
        <v>0</v>
      </c>
      <c r="V9" s="12" t="str">
        <f>IFERROR('[2]Intra-Africa Imports on GDP_M'!W9 +'[1]Intra-Africa Exports on GDP_M'!W9,"")</f>
        <v/>
      </c>
      <c r="W9" s="24" t="str">
        <f t="shared" si="12"/>
        <v xml:space="preserve"> </v>
      </c>
      <c r="X9" s="22" t="str">
        <f t="shared" si="13"/>
        <v/>
      </c>
      <c r="Y9" s="12" t="str">
        <f>IFERROR('[5]Intra-Africa Imports on GDP_M'!$Z9+'[6]Intra-Africa Exports on GDP_M'!$Z9,"")</f>
        <v/>
      </c>
      <c r="Z9" s="24" t="str">
        <f t="shared" si="14"/>
        <v xml:space="preserve"> </v>
      </c>
      <c r="AA9" s="22" t="str">
        <f t="shared" si="15"/>
        <v/>
      </c>
      <c r="AB9" s="12" t="str">
        <f>IFERROR('[2]Intra-Africa Imports on GDP_M'!AC9 +'[1]Intra-Africa Exports on GDP_M'!AC9,"")</f>
        <v/>
      </c>
      <c r="AC9" s="24" t="str">
        <f t="shared" si="16"/>
        <v xml:space="preserve"> </v>
      </c>
      <c r="AD9" s="22" t="str">
        <f t="shared" si="17"/>
        <v/>
      </c>
      <c r="AF9" s="25" t="str">
        <f t="shared" si="18"/>
        <v/>
      </c>
    </row>
    <row r="10" spans="1:32" s="25" customFormat="1" ht="13" x14ac:dyDescent="0.3">
      <c r="A10" s="20">
        <v>8</v>
      </c>
      <c r="B10" s="30" t="s">
        <v>7</v>
      </c>
      <c r="C10" s="12">
        <f>'[1]Intra-Africa Exports on GDP_M'!$C10 +'[2]Intra-Africa Imports on GDP_M'!C$3</f>
        <v>2135774.9040000001</v>
      </c>
      <c r="D10" s="21">
        <f t="shared" si="0"/>
        <v>1.3649003232307994E-2</v>
      </c>
      <c r="E10" s="35">
        <f t="shared" si="1"/>
        <v>2.3824324553295771E-2</v>
      </c>
      <c r="F10" s="23"/>
      <c r="G10" s="12" t="str">
        <f>IFERROR('[2]Intra-Africa Imports on GDP_M'!H10 +'[1]Intra-Africa Exports on GDP_M'!H10,"")</f>
        <v/>
      </c>
      <c r="H10" s="24" t="str">
        <f t="shared" si="2"/>
        <v xml:space="preserve"> </v>
      </c>
      <c r="I10" s="22" t="str">
        <f t="shared" si="3"/>
        <v/>
      </c>
      <c r="J10" s="12" t="str">
        <f>IFERROR('[3]Intra-Africa Exports on GDP_M'!$K10 +'[4]Intra-Africa Imports on GDP_M'!$K10,"")</f>
        <v/>
      </c>
      <c r="K10" s="24" t="str">
        <f t="shared" si="4"/>
        <v xml:space="preserve"> </v>
      </c>
      <c r="L10" s="22" t="str">
        <f t="shared" si="5"/>
        <v/>
      </c>
      <c r="M10" s="12" t="str">
        <f>IFERROR('[2]Intra-Africa Imports on GDP_M'!N10 +'[1]Intra-Africa Exports on GDP_M'!N10,"")</f>
        <v/>
      </c>
      <c r="N10" s="24" t="str">
        <f t="shared" si="6"/>
        <v xml:space="preserve"> </v>
      </c>
      <c r="O10" s="22" t="str">
        <f t="shared" si="7"/>
        <v/>
      </c>
      <c r="P10" s="12">
        <f>IFERROR('[2]Intra-Africa Imports on GDP_M'!Q10 +'[1]Intra-Africa Exports on GDP_M'!Q10,"")</f>
        <v>609924.71266666672</v>
      </c>
      <c r="Q10" s="24">
        <f t="shared" si="8"/>
        <v>0.20175106610170784</v>
      </c>
      <c r="R10" s="22">
        <f t="shared" si="9"/>
        <v>0.67876951083928416</v>
      </c>
      <c r="S10" s="12" t="str">
        <f>IFERROR('[2]Intra-Africa Imports on GDP_M'!T10 +'[1]Intra-Africa Exports on GDP_M'!T10,"")</f>
        <v/>
      </c>
      <c r="T10" s="24" t="str">
        <f t="shared" si="10"/>
        <v xml:space="preserve"> </v>
      </c>
      <c r="U10" s="22" t="str">
        <f t="shared" si="11"/>
        <v/>
      </c>
      <c r="V10" s="12" t="str">
        <f>IFERROR('[2]Intra-Africa Imports on GDP_M'!W10 +'[1]Intra-Africa Exports on GDP_M'!W10,"")</f>
        <v/>
      </c>
      <c r="W10" s="24" t="str">
        <f t="shared" si="12"/>
        <v xml:space="preserve"> </v>
      </c>
      <c r="X10" s="22" t="str">
        <f t="shared" si="13"/>
        <v/>
      </c>
      <c r="Y10" s="12" t="str">
        <f>IFERROR('[5]Intra-Africa Imports on GDP_M'!$Z10+'[6]Intra-Africa Exports on GDP_M'!$Z10,"")</f>
        <v/>
      </c>
      <c r="Z10" s="24" t="str">
        <f t="shared" si="14"/>
        <v xml:space="preserve"> </v>
      </c>
      <c r="AA10" s="22" t="str">
        <f t="shared" si="15"/>
        <v/>
      </c>
      <c r="AB10" s="12" t="str">
        <f>IFERROR('[2]Intra-Africa Imports on GDP_M'!AC10 +'[1]Intra-Africa Exports on GDP_M'!AC10,"")</f>
        <v/>
      </c>
      <c r="AC10" s="24" t="str">
        <f t="shared" si="16"/>
        <v xml:space="preserve"> </v>
      </c>
      <c r="AD10" s="22" t="str">
        <f t="shared" si="17"/>
        <v/>
      </c>
      <c r="AF10" s="25" t="str">
        <f t="shared" si="18"/>
        <v/>
      </c>
    </row>
    <row r="11" spans="1:32" s="25" customFormat="1" ht="13" x14ac:dyDescent="0.3">
      <c r="A11" s="20">
        <v>9</v>
      </c>
      <c r="B11" s="30" t="s">
        <v>8</v>
      </c>
      <c r="C11" s="12">
        <f>'[1]Intra-Africa Exports on GDP_M'!$C11 +'[2]Intra-Africa Imports on GDP_M'!C$3</f>
        <v>1583638.2243333333</v>
      </c>
      <c r="D11" s="21">
        <f t="shared" si="0"/>
        <v>1.0120487511230798E-2</v>
      </c>
      <c r="E11" s="35">
        <f t="shared" si="1"/>
        <v>4.053718106912765E-4</v>
      </c>
      <c r="F11" s="23"/>
      <c r="G11" s="12">
        <f>IFERROR('[2]Intra-Africa Imports on GDP_M'!H11 +'[1]Intra-Africa Exports on GDP_M'!H11,"")</f>
        <v>30521.917000000001</v>
      </c>
      <c r="H11" s="24">
        <f t="shared" si="2"/>
        <v>9.8580798636853807E-4</v>
      </c>
      <c r="I11" s="22">
        <f t="shared" si="3"/>
        <v>5.8142545538148321E-3</v>
      </c>
      <c r="J11" s="12" t="str">
        <f>IFERROR('[3]Intra-Africa Exports on GDP_M'!$K11 +'[4]Intra-Africa Imports on GDP_M'!$K11,"")</f>
        <v/>
      </c>
      <c r="K11" s="24" t="str">
        <f t="shared" si="4"/>
        <v xml:space="preserve"> </v>
      </c>
      <c r="L11" s="22" t="str">
        <f t="shared" si="5"/>
        <v/>
      </c>
      <c r="M11" s="12" t="str">
        <f>IFERROR('[2]Intra-Africa Imports on GDP_M'!N11 +'[1]Intra-Africa Exports on GDP_M'!N11,"")</f>
        <v/>
      </c>
      <c r="N11" s="24" t="str">
        <f t="shared" si="6"/>
        <v xml:space="preserve"> </v>
      </c>
      <c r="O11" s="22" t="str">
        <f t="shared" si="7"/>
        <v/>
      </c>
      <c r="P11" s="12">
        <f>IFERROR('[2]Intra-Africa Imports on GDP_M'!Q11 +'[1]Intra-Africa Exports on GDP_M'!Q11,"")</f>
        <v>43677.134666666665</v>
      </c>
      <c r="Q11" s="24">
        <f t="shared" si="8"/>
        <v>1.4447534753496217E-2</v>
      </c>
      <c r="R11" s="22">
        <f t="shared" si="9"/>
        <v>7.6770575226689126E-3</v>
      </c>
      <c r="S11" s="12" t="str">
        <f>IFERROR('[2]Intra-Africa Imports on GDP_M'!T11 +'[1]Intra-Africa Exports on GDP_M'!T11,"")</f>
        <v/>
      </c>
      <c r="T11" s="24" t="str">
        <f t="shared" si="10"/>
        <v xml:space="preserve"> </v>
      </c>
      <c r="U11" s="22" t="str">
        <f t="shared" si="11"/>
        <v/>
      </c>
      <c r="V11" s="12" t="str">
        <f>IFERROR('[2]Intra-Africa Imports on GDP_M'!W11 +'[1]Intra-Africa Exports on GDP_M'!W11,"")</f>
        <v/>
      </c>
      <c r="W11" s="24" t="str">
        <f t="shared" si="12"/>
        <v xml:space="preserve"> </v>
      </c>
      <c r="X11" s="22" t="str">
        <f t="shared" si="13"/>
        <v/>
      </c>
      <c r="Y11" s="12" t="str">
        <f>IFERROR('[5]Intra-Africa Imports on GDP_M'!$Z11+'[6]Intra-Africa Exports on GDP_M'!$Z11,"")</f>
        <v/>
      </c>
      <c r="Z11" s="24" t="str">
        <f t="shared" si="14"/>
        <v xml:space="preserve"> </v>
      </c>
      <c r="AA11" s="22" t="str">
        <f t="shared" si="15"/>
        <v/>
      </c>
      <c r="AB11" s="12" t="str">
        <f>IFERROR('[2]Intra-Africa Imports on GDP_M'!AC11 +'[1]Intra-Africa Exports on GDP_M'!AC11,"")</f>
        <v/>
      </c>
      <c r="AC11" s="24" t="str">
        <f t="shared" si="16"/>
        <v xml:space="preserve"> </v>
      </c>
      <c r="AD11" s="22" t="str">
        <f t="shared" si="17"/>
        <v/>
      </c>
      <c r="AF11" s="25" t="str">
        <f t="shared" si="18"/>
        <v/>
      </c>
    </row>
    <row r="12" spans="1:32" s="25" customFormat="1" ht="13" x14ac:dyDescent="0.3">
      <c r="A12" s="20">
        <v>10</v>
      </c>
      <c r="B12" s="30" t="s">
        <v>9</v>
      </c>
      <c r="C12" s="12">
        <f>'[1]Intra-Africa Exports on GDP_M'!$C12 +'[2]Intra-Africa Imports on GDP_M'!C$3</f>
        <v>1579806.9756666666</v>
      </c>
      <c r="D12" s="21">
        <f t="shared" si="0"/>
        <v>1.0096003318005579E-2</v>
      </c>
      <c r="E12" s="35">
        <f t="shared" si="1"/>
        <v>2.4286887478055079E-4</v>
      </c>
      <c r="F12" s="23"/>
      <c r="G12" s="12">
        <f>IFERROR('[2]Intra-Africa Imports on GDP_M'!H12 +'[1]Intra-Africa Exports on GDP_M'!H12,"")</f>
        <v>157373.802</v>
      </c>
      <c r="H12" s="24">
        <f t="shared" si="2"/>
        <v>5.0829163468592425E-3</v>
      </c>
      <c r="I12" s="22">
        <f t="shared" si="3"/>
        <v>3.0950848495954444E-2</v>
      </c>
      <c r="J12" s="12" t="str">
        <f>IFERROR('[3]Intra-Africa Exports on GDP_M'!$K12 +'[4]Intra-Africa Imports on GDP_M'!$K12,"")</f>
        <v/>
      </c>
      <c r="K12" s="24" t="str">
        <f t="shared" si="4"/>
        <v xml:space="preserve"> </v>
      </c>
      <c r="L12" s="22" t="str">
        <f t="shared" si="5"/>
        <v/>
      </c>
      <c r="M12" s="12" t="str">
        <f>IFERROR('[2]Intra-Africa Imports on GDP_M'!N12 +'[1]Intra-Africa Exports on GDP_M'!N12,"")</f>
        <v/>
      </c>
      <c r="N12" s="24" t="str">
        <f t="shared" si="6"/>
        <v xml:space="preserve"> </v>
      </c>
      <c r="O12" s="22" t="str">
        <f t="shared" si="7"/>
        <v/>
      </c>
      <c r="P12" s="12">
        <f>IFERROR('[2]Intra-Africa Imports on GDP_M'!Q12 +'[1]Intra-Africa Exports on GDP_M'!Q12,"")</f>
        <v>336908.95433333336</v>
      </c>
      <c r="Q12" s="24">
        <f t="shared" si="8"/>
        <v>0.11144283762299236</v>
      </c>
      <c r="R12" s="22">
        <f t="shared" si="9"/>
        <v>0.35520289056137311</v>
      </c>
      <c r="S12" s="12" t="str">
        <f>IFERROR('[2]Intra-Africa Imports on GDP_M'!T12 +'[1]Intra-Africa Exports on GDP_M'!T12,"")</f>
        <v/>
      </c>
      <c r="T12" s="24" t="str">
        <f t="shared" si="10"/>
        <v xml:space="preserve"> </v>
      </c>
      <c r="U12" s="22" t="str">
        <f t="shared" si="11"/>
        <v/>
      </c>
      <c r="V12" s="12" t="str">
        <f>IFERROR('[2]Intra-Africa Imports on GDP_M'!W12 +'[1]Intra-Africa Exports on GDP_M'!W12,"")</f>
        <v/>
      </c>
      <c r="W12" s="24" t="str">
        <f t="shared" si="12"/>
        <v xml:space="preserve"> </v>
      </c>
      <c r="X12" s="22" t="str">
        <f t="shared" si="13"/>
        <v/>
      </c>
      <c r="Y12" s="12" t="str">
        <f>IFERROR('[5]Intra-Africa Imports on GDP_M'!$Z12+'[6]Intra-Africa Exports on GDP_M'!$Z12,"")</f>
        <v/>
      </c>
      <c r="Z12" s="24" t="str">
        <f t="shared" si="14"/>
        <v xml:space="preserve"> </v>
      </c>
      <c r="AA12" s="22" t="str">
        <f t="shared" si="15"/>
        <v/>
      </c>
      <c r="AB12" s="12" t="str">
        <f>IFERROR('[2]Intra-Africa Imports on GDP_M'!AC12 +'[1]Intra-Africa Exports on GDP_M'!AC12,"")</f>
        <v/>
      </c>
      <c r="AC12" s="24" t="str">
        <f t="shared" si="16"/>
        <v xml:space="preserve"> </v>
      </c>
      <c r="AD12" s="22" t="str">
        <f t="shared" si="17"/>
        <v/>
      </c>
      <c r="AF12" s="25" t="str">
        <f t="shared" si="18"/>
        <v/>
      </c>
    </row>
    <row r="13" spans="1:32" s="25" customFormat="1" ht="13" x14ac:dyDescent="0.3">
      <c r="A13" s="20">
        <v>11</v>
      </c>
      <c r="B13" s="30" t="s">
        <v>10</v>
      </c>
      <c r="C13" s="12">
        <f>'[1]Intra-Africa Exports on GDP_M'!$C13 +'[2]Intra-Africa Imports on GDP_M'!C$3</f>
        <v>1574752.3486666665</v>
      </c>
      <c r="D13" s="21">
        <f t="shared" si="0"/>
        <v>1.0063700934392071E-2</v>
      </c>
      <c r="E13" s="35">
        <f t="shared" si="1"/>
        <v>2.8476179631300042E-5</v>
      </c>
      <c r="F13" s="23"/>
      <c r="G13" s="12">
        <f>IFERROR('[2]Intra-Africa Imports on GDP_M'!H13 +'[1]Intra-Africa Exports on GDP_M'!H13,"")</f>
        <v>8206.623333333333</v>
      </c>
      <c r="H13" s="24">
        <f t="shared" si="2"/>
        <v>2.6506050793331207E-4</v>
      </c>
      <c r="I13" s="22">
        <f t="shared" si="3"/>
        <v>1.3923220330753902E-3</v>
      </c>
      <c r="J13" s="12">
        <f>IFERROR('[3]Intra-Africa Exports on GDP_M'!$K13 +'[4]Intra-Africa Imports on GDP_M'!$K13,"")</f>
        <v>21967.297666666665</v>
      </c>
      <c r="K13" s="24">
        <f t="shared" si="4"/>
        <v>1.0825550254542409E-3</v>
      </c>
      <c r="L13" s="22">
        <f t="shared" si="5"/>
        <v>0</v>
      </c>
      <c r="M13" s="12" t="str">
        <f>IFERROR('[2]Intra-Africa Imports on GDP_M'!N13 +'[1]Intra-Africa Exports on GDP_M'!N13,"")</f>
        <v/>
      </c>
      <c r="N13" s="24" t="str">
        <f t="shared" si="6"/>
        <v xml:space="preserve"> </v>
      </c>
      <c r="O13" s="22" t="str">
        <f t="shared" si="7"/>
        <v/>
      </c>
      <c r="P13" s="12" t="str">
        <f>IFERROR('[2]Intra-Africa Imports on GDP_M'!Q13 +'[1]Intra-Africa Exports on GDP_M'!Q13,"")</f>
        <v/>
      </c>
      <c r="Q13" s="24" t="str">
        <f t="shared" si="8"/>
        <v xml:space="preserve"> </v>
      </c>
      <c r="R13" s="22" t="str">
        <f t="shared" si="9"/>
        <v/>
      </c>
      <c r="S13" s="12" t="str">
        <f>IFERROR('[2]Intra-Africa Imports on GDP_M'!T13 +'[1]Intra-Africa Exports on GDP_M'!T13,"")</f>
        <v/>
      </c>
      <c r="T13" s="24" t="str">
        <f t="shared" si="10"/>
        <v xml:space="preserve"> </v>
      </c>
      <c r="U13" s="22" t="str">
        <f t="shared" si="11"/>
        <v/>
      </c>
      <c r="V13" s="12" t="str">
        <f>IFERROR('[2]Intra-Africa Imports on GDP_M'!W13 +'[1]Intra-Africa Exports on GDP_M'!W13,"")</f>
        <v/>
      </c>
      <c r="W13" s="24" t="str">
        <f t="shared" si="12"/>
        <v xml:space="preserve"> </v>
      </c>
      <c r="X13" s="22" t="str">
        <f t="shared" si="13"/>
        <v/>
      </c>
      <c r="Y13" s="12">
        <f>IFERROR('[5]Intra-Africa Imports on GDP_M'!$Z13+'[6]Intra-Africa Exports on GDP_M'!$Z13,"")</f>
        <v>50450.273333333331</v>
      </c>
      <c r="Z13" s="24">
        <f t="shared" si="14"/>
        <v>7.2130169520388842E-4</v>
      </c>
      <c r="AA13" s="22">
        <f t="shared" si="15"/>
        <v>0</v>
      </c>
      <c r="AB13" s="12" t="str">
        <f>IFERROR('[2]Intra-Africa Imports on GDP_M'!AC13 +'[1]Intra-Africa Exports on GDP_M'!AC13,"")</f>
        <v/>
      </c>
      <c r="AC13" s="24" t="str">
        <f t="shared" si="16"/>
        <v xml:space="preserve"> </v>
      </c>
      <c r="AD13" s="22" t="str">
        <f t="shared" si="17"/>
        <v/>
      </c>
      <c r="AF13" s="25">
        <f t="shared" si="18"/>
        <v>16</v>
      </c>
    </row>
    <row r="14" spans="1:32" s="25" customFormat="1" ht="13" x14ac:dyDescent="0.3">
      <c r="A14" s="20">
        <v>12</v>
      </c>
      <c r="B14" s="30" t="s">
        <v>11</v>
      </c>
      <c r="C14" s="12">
        <f>'[1]Intra-Africa Exports on GDP_M'!$C14 +'[2]Intra-Africa Imports on GDP_M'!C$3</f>
        <v>1983866.7593333332</v>
      </c>
      <c r="D14" s="21">
        <f t="shared" si="0"/>
        <v>1.26782104986327E-2</v>
      </c>
      <c r="E14" s="35">
        <f t="shared" si="1"/>
        <v>1.7381119832114891E-2</v>
      </c>
      <c r="F14" s="23"/>
      <c r="G14" s="12" t="str">
        <f>IFERROR('[2]Intra-Africa Imports on GDP_M'!H14 +'[1]Intra-Africa Exports on GDP_M'!H14,"")</f>
        <v/>
      </c>
      <c r="H14" s="24" t="str">
        <f t="shared" si="2"/>
        <v xml:space="preserve"> </v>
      </c>
      <c r="I14" s="22" t="str">
        <f t="shared" si="3"/>
        <v/>
      </c>
      <c r="J14" s="12" t="str">
        <f>IFERROR('[3]Intra-Africa Exports on GDP_M'!$K14 +'[4]Intra-Africa Imports on GDP_M'!$K14,"")</f>
        <v/>
      </c>
      <c r="K14" s="24" t="str">
        <f t="shared" si="4"/>
        <v xml:space="preserve"> </v>
      </c>
      <c r="L14" s="22" t="str">
        <f t="shared" si="5"/>
        <v/>
      </c>
      <c r="M14" s="12" t="str">
        <f>IFERROR('[2]Intra-Africa Imports on GDP_M'!N14 +'[1]Intra-Africa Exports on GDP_M'!N14,"")</f>
        <v/>
      </c>
      <c r="N14" s="24" t="str">
        <f t="shared" si="6"/>
        <v xml:space="preserve"> </v>
      </c>
      <c r="O14" s="22" t="str">
        <f t="shared" si="7"/>
        <v/>
      </c>
      <c r="P14" s="12">
        <f>IFERROR('[2]Intra-Africa Imports on GDP_M'!Q14 +'[1]Intra-Africa Exports on GDP_M'!Q14,"")</f>
        <v>880969.31400000001</v>
      </c>
      <c r="Q14" s="24">
        <f t="shared" si="8"/>
        <v>0.29140727471970129</v>
      </c>
      <c r="R14" s="22">
        <f t="shared" si="9"/>
        <v>1</v>
      </c>
      <c r="S14" s="12" t="str">
        <f>IFERROR('[2]Intra-Africa Imports on GDP_M'!T14 +'[1]Intra-Africa Exports on GDP_M'!T14,"")</f>
        <v/>
      </c>
      <c r="T14" s="24" t="str">
        <f t="shared" si="10"/>
        <v xml:space="preserve"> </v>
      </c>
      <c r="U14" s="22" t="str">
        <f t="shared" si="11"/>
        <v/>
      </c>
      <c r="V14" s="12" t="str">
        <f>IFERROR('[2]Intra-Africa Imports on GDP_M'!W14 +'[1]Intra-Africa Exports on GDP_M'!W14,"")</f>
        <v/>
      </c>
      <c r="W14" s="24" t="str">
        <f t="shared" si="12"/>
        <v xml:space="preserve"> </v>
      </c>
      <c r="X14" s="22" t="str">
        <f t="shared" si="13"/>
        <v/>
      </c>
      <c r="Y14" s="12" t="str">
        <f>IFERROR('[5]Intra-Africa Imports on GDP_M'!$Z14+'[6]Intra-Africa Exports on GDP_M'!$Z14,"")</f>
        <v/>
      </c>
      <c r="Z14" s="24" t="str">
        <f t="shared" si="14"/>
        <v xml:space="preserve"> </v>
      </c>
      <c r="AA14" s="22" t="str">
        <f t="shared" si="15"/>
        <v/>
      </c>
      <c r="AB14" s="12" t="str">
        <f>IFERROR('[2]Intra-Africa Imports on GDP_M'!AC14 +'[1]Intra-Africa Exports on GDP_M'!AC14,"")</f>
        <v/>
      </c>
      <c r="AC14" s="24" t="str">
        <f t="shared" si="16"/>
        <v xml:space="preserve"> </v>
      </c>
      <c r="AD14" s="22" t="str">
        <f t="shared" si="17"/>
        <v/>
      </c>
      <c r="AF14" s="25" t="str">
        <f t="shared" si="18"/>
        <v/>
      </c>
    </row>
    <row r="15" spans="1:32" s="25" customFormat="1" ht="13" x14ac:dyDescent="0.3">
      <c r="A15" s="20">
        <v>13</v>
      </c>
      <c r="B15" s="31" t="s">
        <v>12</v>
      </c>
      <c r="C15" s="12">
        <f>'[1]Intra-Africa Exports on GDP_M'!$C15 +'[2]Intra-Africa Imports on GDP_M'!C$3</f>
        <v>5191371.1920000007</v>
      </c>
      <c r="D15" s="21">
        <f t="shared" si="0"/>
        <v>3.3176268738345754E-2</v>
      </c>
      <c r="E15" s="35">
        <f t="shared" si="1"/>
        <v>0.15342785879476453</v>
      </c>
      <c r="F15" s="23"/>
      <c r="G15" s="12">
        <f>IFERROR('[2]Intra-Africa Imports on GDP_M'!H15 +'[1]Intra-Africa Exports on GDP_M'!H15,"")</f>
        <v>5047682.7996666664</v>
      </c>
      <c r="H15" s="24">
        <f t="shared" si="2"/>
        <v>0.16303189660618306</v>
      </c>
      <c r="I15" s="22">
        <f t="shared" si="3"/>
        <v>1</v>
      </c>
      <c r="J15" s="12" t="str">
        <f>IFERROR('[3]Intra-Africa Exports on GDP_M'!$K15 +'[4]Intra-Africa Imports on GDP_M'!$K15,"")</f>
        <v/>
      </c>
      <c r="K15" s="24" t="str">
        <f t="shared" si="4"/>
        <v xml:space="preserve"> </v>
      </c>
      <c r="L15" s="22" t="str">
        <f t="shared" si="5"/>
        <v/>
      </c>
      <c r="M15" s="12" t="str">
        <f>IFERROR('[2]Intra-Africa Imports on GDP_M'!N15 +'[1]Intra-Africa Exports on GDP_M'!N15,"")</f>
        <v/>
      </c>
      <c r="N15" s="24" t="str">
        <f t="shared" si="6"/>
        <v xml:space="preserve"> </v>
      </c>
      <c r="O15" s="22" t="str">
        <f t="shared" si="7"/>
        <v/>
      </c>
      <c r="P15" s="12" t="str">
        <f>IFERROR('[2]Intra-Africa Imports on GDP_M'!Q15 +'[1]Intra-Africa Exports on GDP_M'!Q15,"")</f>
        <v/>
      </c>
      <c r="Q15" s="24" t="str">
        <f t="shared" si="8"/>
        <v xml:space="preserve"> </v>
      </c>
      <c r="R15" s="22" t="str">
        <f t="shared" si="9"/>
        <v/>
      </c>
      <c r="S15" s="12">
        <f>IFERROR('[2]Intra-Africa Imports on GDP_M'!T15 +'[1]Intra-Africa Exports on GDP_M'!T15,"")</f>
        <v>4601894.7103333334</v>
      </c>
      <c r="T15" s="24">
        <f t="shared" si="10"/>
        <v>0.24929833894505934</v>
      </c>
      <c r="U15" s="22">
        <f t="shared" si="11"/>
        <v>1</v>
      </c>
      <c r="V15" s="12" t="str">
        <f>IFERROR('[2]Intra-Africa Imports on GDP_M'!W15 +'[1]Intra-Africa Exports on GDP_M'!W15,"")</f>
        <v/>
      </c>
      <c r="W15" s="24" t="str">
        <f t="shared" si="12"/>
        <v xml:space="preserve"> </v>
      </c>
      <c r="X15" s="22" t="str">
        <f t="shared" si="13"/>
        <v/>
      </c>
      <c r="Y15" s="12" t="str">
        <f>IFERROR('[5]Intra-Africa Imports on GDP_M'!$Z15+'[6]Intra-Africa Exports on GDP_M'!$Z15,"")</f>
        <v/>
      </c>
      <c r="Z15" s="24" t="str">
        <f t="shared" si="14"/>
        <v xml:space="preserve"> </v>
      </c>
      <c r="AA15" s="22" t="str">
        <f t="shared" si="15"/>
        <v/>
      </c>
      <c r="AB15" s="12" t="str">
        <f>IFERROR('[2]Intra-Africa Imports on GDP_M'!AC15 +'[1]Intra-Africa Exports on GDP_M'!AC15,"")</f>
        <v/>
      </c>
      <c r="AC15" s="24" t="str">
        <f t="shared" si="16"/>
        <v xml:space="preserve"> </v>
      </c>
      <c r="AD15" s="22" t="str">
        <f t="shared" si="17"/>
        <v/>
      </c>
      <c r="AF15" s="25" t="str">
        <f t="shared" si="18"/>
        <v/>
      </c>
    </row>
    <row r="16" spans="1:32" s="25" customFormat="1" ht="13" x14ac:dyDescent="0.3">
      <c r="A16" s="20">
        <v>14</v>
      </c>
      <c r="B16" s="32" t="s">
        <v>73</v>
      </c>
      <c r="C16" s="12">
        <f>'[1]Intra-Africa Exports on GDP_M'!$C16 +'[2]Intra-Africa Imports on GDP_M'!C$3</f>
        <v>2589544.9343333333</v>
      </c>
      <c r="D16" s="21">
        <f t="shared" si="0"/>
        <v>1.6548891511332438E-2</v>
      </c>
      <c r="E16" s="35">
        <f t="shared" si="1"/>
        <v>4.3071042418158692E-2</v>
      </c>
      <c r="F16" s="23"/>
      <c r="G16" s="12" t="str">
        <f>IFERROR('[2]Intra-Africa Imports on GDP_M'!H16 +'[1]Intra-Africa Exports on GDP_M'!H16,"")</f>
        <v/>
      </c>
      <c r="H16" s="24" t="str">
        <f t="shared" si="2"/>
        <v xml:space="preserve"> </v>
      </c>
      <c r="I16" s="22" t="str">
        <f t="shared" si="3"/>
        <v/>
      </c>
      <c r="J16" s="12">
        <f>IFERROR('[3]Intra-Africa Exports on GDP_M'!$K16 +'[4]Intra-Africa Imports on GDP_M'!$K16,"")</f>
        <v>1682462.1506666667</v>
      </c>
      <c r="K16" s="24">
        <f t="shared" si="4"/>
        <v>8.2912240002305404E-2</v>
      </c>
      <c r="L16" s="22">
        <f t="shared" si="5"/>
        <v>0.52905756040997476</v>
      </c>
      <c r="M16" s="12" t="str">
        <f>IFERROR('[2]Intra-Africa Imports on GDP_M'!N16 +'[1]Intra-Africa Exports on GDP_M'!N16,"")</f>
        <v/>
      </c>
      <c r="N16" s="24" t="str">
        <f t="shared" si="6"/>
        <v xml:space="preserve"> </v>
      </c>
      <c r="O16" s="22" t="str">
        <f t="shared" si="7"/>
        <v/>
      </c>
      <c r="P16" s="12">
        <f>IFERROR('[2]Intra-Africa Imports on GDP_M'!Q16 +'[1]Intra-Africa Exports on GDP_M'!Q16,"")</f>
        <v>238277.0216666667</v>
      </c>
      <c r="Q16" s="24">
        <f t="shared" si="8"/>
        <v>7.8817339501805347E-2</v>
      </c>
      <c r="R16" s="22">
        <f t="shared" si="9"/>
        <v>0.23830853508806366</v>
      </c>
      <c r="S16" s="12" t="str">
        <f>IFERROR('[2]Intra-Africa Imports on GDP_M'!T16 +'[1]Intra-Africa Exports on GDP_M'!T16,"")</f>
        <v/>
      </c>
      <c r="T16" s="24" t="str">
        <f t="shared" si="10"/>
        <v xml:space="preserve"> </v>
      </c>
      <c r="U16" s="22" t="str">
        <f t="shared" si="11"/>
        <v/>
      </c>
      <c r="V16" s="12" t="str">
        <f>IFERROR('[2]Intra-Africa Imports on GDP_M'!W16 +'[1]Intra-Africa Exports on GDP_M'!W16,"")</f>
        <v/>
      </c>
      <c r="W16" s="24" t="str">
        <f t="shared" si="12"/>
        <v xml:space="preserve"> </v>
      </c>
      <c r="X16" s="22" t="str">
        <f t="shared" si="13"/>
        <v/>
      </c>
      <c r="Y16" s="12">
        <f>IFERROR('[5]Intra-Africa Imports on GDP_M'!$Z16+'[6]Intra-Africa Exports on GDP_M'!$Z16,"")</f>
        <v>2830369.5749999997</v>
      </c>
      <c r="Z16" s="24">
        <f t="shared" si="14"/>
        <v>4.0466586950127045E-2</v>
      </c>
      <c r="AA16" s="22">
        <f t="shared" si="15"/>
        <v>0.10340272032160101</v>
      </c>
      <c r="AB16" s="12" t="str">
        <f>IFERROR('[2]Intra-Africa Imports on GDP_M'!AC16 +'[1]Intra-Africa Exports on GDP_M'!AC16,"")</f>
        <v/>
      </c>
      <c r="AC16" s="24" t="str">
        <f t="shared" si="16"/>
        <v xml:space="preserve"> </v>
      </c>
      <c r="AD16" s="22" t="str">
        <f t="shared" si="17"/>
        <v/>
      </c>
      <c r="AF16" s="25">
        <f t="shared" si="18"/>
        <v>7</v>
      </c>
    </row>
    <row r="17" spans="1:32" s="25" customFormat="1" ht="13" x14ac:dyDescent="0.3">
      <c r="A17" s="20">
        <v>15</v>
      </c>
      <c r="B17" s="30" t="s">
        <v>13</v>
      </c>
      <c r="C17" s="12">
        <f>'[1]Intra-Africa Exports on GDP_M'!$C17 +'[2]Intra-Africa Imports on GDP_M'!C$3</f>
        <v>1629970.2043333333</v>
      </c>
      <c r="D17" s="21">
        <f t="shared" si="0"/>
        <v>1.0416579268650956E-2</v>
      </c>
      <c r="E17" s="35">
        <f t="shared" si="1"/>
        <v>2.3705490757596919E-3</v>
      </c>
      <c r="F17" s="23"/>
      <c r="G17" s="12">
        <f>IFERROR('[2]Intra-Africa Imports on GDP_M'!H17 +'[1]Intra-Africa Exports on GDP_M'!H17,"")</f>
        <v>30871.203999999998</v>
      </c>
      <c r="H17" s="24">
        <f t="shared" si="2"/>
        <v>9.9708938504787753E-4</v>
      </c>
      <c r="I17" s="22">
        <f t="shared" si="3"/>
        <v>5.8834682315482625E-3</v>
      </c>
      <c r="J17" s="12">
        <f>IFERROR('[3]Intra-Africa Exports on GDP_M'!$K17 +'[4]Intra-Africa Imports on GDP_M'!$K17,"")</f>
        <v>92281.402333333332</v>
      </c>
      <c r="K17" s="24">
        <f t="shared" si="4"/>
        <v>4.5476552176694548E-3</v>
      </c>
      <c r="L17" s="22">
        <f t="shared" si="5"/>
        <v>2.2403085809118303E-2</v>
      </c>
      <c r="M17" s="12" t="str">
        <f>IFERROR('[2]Intra-Africa Imports on GDP_M'!N17 +'[1]Intra-Africa Exports on GDP_M'!N17,"")</f>
        <v/>
      </c>
      <c r="N17" s="24" t="str">
        <f t="shared" si="6"/>
        <v xml:space="preserve"> </v>
      </c>
      <c r="O17" s="22" t="str">
        <f t="shared" si="7"/>
        <v/>
      </c>
      <c r="P17" s="12" t="str">
        <f>IFERROR('[2]Intra-Africa Imports on GDP_M'!Q17 +'[1]Intra-Africa Exports on GDP_M'!Q17,"")</f>
        <v/>
      </c>
      <c r="Q17" s="24" t="str">
        <f t="shared" si="8"/>
        <v xml:space="preserve"> </v>
      </c>
      <c r="R17" s="22" t="str">
        <f t="shared" si="9"/>
        <v/>
      </c>
      <c r="S17" s="12" t="str">
        <f>IFERROR('[2]Intra-Africa Imports on GDP_M'!T17 +'[1]Intra-Africa Exports on GDP_M'!T17,"")</f>
        <v/>
      </c>
      <c r="T17" s="24" t="str">
        <f t="shared" si="10"/>
        <v xml:space="preserve"> </v>
      </c>
      <c r="U17" s="22" t="str">
        <f t="shared" si="11"/>
        <v/>
      </c>
      <c r="V17" s="12">
        <f>IFERROR('[2]Intra-Africa Imports on GDP_M'!W17 +'[1]Intra-Africa Exports on GDP_M'!W17,"")</f>
        <v>90185.115666666679</v>
      </c>
      <c r="W17" s="24">
        <f t="shared" si="12"/>
        <v>2.0422039663761677E-2</v>
      </c>
      <c r="X17" s="22">
        <f t="shared" si="13"/>
        <v>5.2917337274831764E-4</v>
      </c>
      <c r="Y17" s="12" t="str">
        <f>IFERROR('[5]Intra-Africa Imports on GDP_M'!$Z17+'[6]Intra-Africa Exports on GDP_M'!$Z17,"")</f>
        <v/>
      </c>
      <c r="Z17" s="24" t="str">
        <f t="shared" si="14"/>
        <v xml:space="preserve"> </v>
      </c>
      <c r="AA17" s="22" t="str">
        <f t="shared" si="15"/>
        <v/>
      </c>
      <c r="AB17" s="12" t="str">
        <f>IFERROR('[2]Intra-Africa Imports on GDP_M'!AC17 +'[1]Intra-Africa Exports on GDP_M'!AC17,"")</f>
        <v/>
      </c>
      <c r="AC17" s="24" t="str">
        <f t="shared" si="16"/>
        <v xml:space="preserve"> </v>
      </c>
      <c r="AD17" s="22" t="str">
        <f t="shared" si="17"/>
        <v/>
      </c>
      <c r="AF17" s="25" t="str">
        <f t="shared" si="18"/>
        <v/>
      </c>
    </row>
    <row r="18" spans="1:32" s="25" customFormat="1" ht="13" x14ac:dyDescent="0.3">
      <c r="A18" s="20">
        <v>16</v>
      </c>
      <c r="B18" s="30" t="s">
        <v>14</v>
      </c>
      <c r="C18" s="12">
        <f>'[1]Intra-Africa Exports on GDP_M'!$C18 +'[2]Intra-Africa Imports on GDP_M'!C$3</f>
        <v>4781141.2146666665</v>
      </c>
      <c r="D18" s="21">
        <f t="shared" si="0"/>
        <v>3.0554629971017908E-2</v>
      </c>
      <c r="E18" s="35">
        <f t="shared" si="1"/>
        <v>0.13602789822962141</v>
      </c>
      <c r="F18" s="23"/>
      <c r="G18" s="12">
        <f>IFERROR('[2]Intra-Africa Imports on GDP_M'!H18 +'[1]Intra-Africa Exports on GDP_M'!H18,"")</f>
        <v>3182623.2579999999</v>
      </c>
      <c r="H18" s="24">
        <f t="shared" si="2"/>
        <v>0.10279352457903139</v>
      </c>
      <c r="I18" s="22">
        <f t="shared" si="3"/>
        <v>0.63042532338571078</v>
      </c>
      <c r="J18" s="12">
        <f>IFERROR('[3]Intra-Africa Exports on GDP_M'!$K18 +'[4]Intra-Africa Imports on GDP_M'!$K18,"")</f>
        <v>2583919.6203333335</v>
      </c>
      <c r="K18" s="24">
        <f t="shared" si="4"/>
        <v>0.12733633480126275</v>
      </c>
      <c r="L18" s="22">
        <f t="shared" si="5"/>
        <v>0.81627488532582371</v>
      </c>
      <c r="M18" s="12" t="str">
        <f>IFERROR('[2]Intra-Africa Imports on GDP_M'!N18 +'[1]Intra-Africa Exports on GDP_M'!N18,"")</f>
        <v/>
      </c>
      <c r="N18" s="24" t="str">
        <f t="shared" si="6"/>
        <v xml:space="preserve"> </v>
      </c>
      <c r="O18" s="22" t="str">
        <f t="shared" si="7"/>
        <v/>
      </c>
      <c r="P18" s="12" t="str">
        <f>IFERROR('[2]Intra-Africa Imports on GDP_M'!Q18 +'[1]Intra-Africa Exports on GDP_M'!Q18,"")</f>
        <v/>
      </c>
      <c r="Q18" s="24" t="str">
        <f t="shared" si="8"/>
        <v xml:space="preserve"> </v>
      </c>
      <c r="R18" s="22" t="str">
        <f t="shared" si="9"/>
        <v/>
      </c>
      <c r="S18" s="12" t="str">
        <f>IFERROR('[2]Intra-Africa Imports on GDP_M'!T18 +'[1]Intra-Africa Exports on GDP_M'!T18,"")</f>
        <v/>
      </c>
      <c r="T18" s="24" t="str">
        <f t="shared" si="10"/>
        <v xml:space="preserve"> </v>
      </c>
      <c r="U18" s="22" t="str">
        <f t="shared" si="11"/>
        <v/>
      </c>
      <c r="V18" s="12" t="str">
        <f>IFERROR('[2]Intra-Africa Imports on GDP_M'!W18 +'[1]Intra-Africa Exports on GDP_M'!W18,"")</f>
        <v/>
      </c>
      <c r="W18" s="24" t="str">
        <f t="shared" si="12"/>
        <v xml:space="preserve"> </v>
      </c>
      <c r="X18" s="22" t="str">
        <f t="shared" si="13"/>
        <v/>
      </c>
      <c r="Y18" s="12" t="str">
        <f>IFERROR('[5]Intra-Africa Imports on GDP_M'!$Z18+'[6]Intra-Africa Exports on GDP_M'!$Z18,"")</f>
        <v/>
      </c>
      <c r="Z18" s="24" t="str">
        <f t="shared" si="14"/>
        <v xml:space="preserve"> </v>
      </c>
      <c r="AA18" s="22" t="str">
        <f t="shared" si="15"/>
        <v/>
      </c>
      <c r="AB18" s="12" t="str">
        <f>IFERROR('[2]Intra-Africa Imports on GDP_M'!AC18 +'[1]Intra-Africa Exports on GDP_M'!AC18,"")</f>
        <v/>
      </c>
      <c r="AC18" s="24" t="str">
        <f t="shared" si="16"/>
        <v xml:space="preserve"> </v>
      </c>
      <c r="AD18" s="22" t="str">
        <f t="shared" si="17"/>
        <v/>
      </c>
      <c r="AF18" s="25" t="str">
        <f t="shared" si="18"/>
        <v/>
      </c>
    </row>
    <row r="19" spans="1:32" s="25" customFormat="1" ht="13" x14ac:dyDescent="0.3">
      <c r="A19" s="20">
        <v>17</v>
      </c>
      <c r="B19" s="30" t="s">
        <v>15</v>
      </c>
      <c r="C19" s="12">
        <f>'[1]Intra-Africa Exports on GDP_M'!$C19 +'[2]Intra-Africa Imports on GDP_M'!C$3</f>
        <v>1886071.48</v>
      </c>
      <c r="D19" s="21">
        <f t="shared" si="0"/>
        <v>1.2053234485839767E-2</v>
      </c>
      <c r="E19" s="35">
        <f t="shared" si="1"/>
        <v>1.3233119691026994E-2</v>
      </c>
      <c r="F19" s="23"/>
      <c r="G19" s="12" t="str">
        <f>IFERROR('[2]Intra-Africa Imports on GDP_M'!H19 +'[1]Intra-Africa Exports on GDP_M'!H19,"")</f>
        <v/>
      </c>
      <c r="H19" s="24" t="str">
        <f t="shared" si="2"/>
        <v xml:space="preserve"> </v>
      </c>
      <c r="I19" s="22" t="str">
        <f t="shared" si="3"/>
        <v/>
      </c>
      <c r="J19" s="12" t="str">
        <f>IFERROR('[3]Intra-Africa Exports on GDP_M'!$K19 +'[4]Intra-Africa Imports on GDP_M'!$K19,"")</f>
        <v/>
      </c>
      <c r="K19" s="24" t="str">
        <f t="shared" si="4"/>
        <v xml:space="preserve"> </v>
      </c>
      <c r="L19" s="22" t="str">
        <f t="shared" si="5"/>
        <v/>
      </c>
      <c r="M19" s="12" t="str">
        <f>IFERROR('[2]Intra-Africa Imports on GDP_M'!N19 +'[1]Intra-Africa Exports on GDP_M'!N19,"")</f>
        <v/>
      </c>
      <c r="N19" s="24" t="str">
        <f t="shared" si="6"/>
        <v xml:space="preserve"> </v>
      </c>
      <c r="O19" s="22" t="str">
        <f t="shared" si="7"/>
        <v/>
      </c>
      <c r="P19" s="12">
        <f>IFERROR('[2]Intra-Africa Imports on GDP_M'!Q19 +'[1]Intra-Africa Exports on GDP_M'!Q19,"")</f>
        <v>154922.44616666666</v>
      </c>
      <c r="Q19" s="24">
        <f t="shared" si="8"/>
        <v>5.124528983348671E-2</v>
      </c>
      <c r="R19" s="22">
        <f t="shared" si="9"/>
        <v>0.13952025105683369</v>
      </c>
      <c r="S19" s="12" t="str">
        <f>IFERROR('[2]Intra-Africa Imports on GDP_M'!T19 +'[1]Intra-Africa Exports on GDP_M'!T19,"")</f>
        <v/>
      </c>
      <c r="T19" s="24" t="str">
        <f t="shared" si="10"/>
        <v xml:space="preserve"> </v>
      </c>
      <c r="U19" s="22" t="str">
        <f t="shared" si="11"/>
        <v/>
      </c>
      <c r="V19" s="12" t="str">
        <f>IFERROR('[2]Intra-Africa Imports on GDP_M'!W19 +'[1]Intra-Africa Exports on GDP_M'!W19,"")</f>
        <v/>
      </c>
      <c r="W19" s="24" t="str">
        <f t="shared" si="12"/>
        <v xml:space="preserve"> </v>
      </c>
      <c r="X19" s="22" t="str">
        <f t="shared" si="13"/>
        <v/>
      </c>
      <c r="Y19" s="12" t="str">
        <f>IFERROR('[5]Intra-Africa Imports on GDP_M'!$Z19+'[6]Intra-Africa Exports on GDP_M'!$Z19,"")</f>
        <v/>
      </c>
      <c r="Z19" s="24" t="str">
        <f t="shared" si="14"/>
        <v xml:space="preserve"> </v>
      </c>
      <c r="AA19" s="22" t="str">
        <f t="shared" si="15"/>
        <v/>
      </c>
      <c r="AB19" s="12" t="str">
        <f>IFERROR('[2]Intra-Africa Imports on GDP_M'!AC19 +'[1]Intra-Africa Exports on GDP_M'!AC19,"")</f>
        <v/>
      </c>
      <c r="AC19" s="24" t="str">
        <f t="shared" si="16"/>
        <v xml:space="preserve"> </v>
      </c>
      <c r="AD19" s="22" t="str">
        <f t="shared" si="17"/>
        <v/>
      </c>
      <c r="AF19" s="25" t="str">
        <f t="shared" si="18"/>
        <v/>
      </c>
    </row>
    <row r="20" spans="1:32" s="25" customFormat="1" ht="13" x14ac:dyDescent="0.3">
      <c r="A20" s="20">
        <v>18</v>
      </c>
      <c r="B20" s="30" t="s">
        <v>16</v>
      </c>
      <c r="C20" s="12">
        <f>'[1]Intra-Africa Exports on GDP_M'!$C20 +'[2]Intra-Africa Imports on GDP_M'!C$3</f>
        <v>1584692.2306666665</v>
      </c>
      <c r="D20" s="21">
        <f t="shared" si="0"/>
        <v>1.012722330338923E-2</v>
      </c>
      <c r="E20" s="35">
        <f t="shared" si="1"/>
        <v>4.5007763339741975E-4</v>
      </c>
      <c r="F20" s="23"/>
      <c r="G20" s="12">
        <f>IFERROR('[2]Intra-Africa Imports on GDP_M'!H20 +'[1]Intra-Africa Exports on GDP_M'!H20,"")</f>
        <v>139102.80300000001</v>
      </c>
      <c r="H20" s="24">
        <f t="shared" si="2"/>
        <v>4.4927929698403103E-3</v>
      </c>
      <c r="I20" s="22">
        <f t="shared" si="3"/>
        <v>2.7330321431810002E-2</v>
      </c>
      <c r="J20" s="12">
        <f>IFERROR('[3]Intra-Africa Exports on GDP_M'!$K20 +'[4]Intra-Africa Imports on GDP_M'!$K20,"")</f>
        <v>127416.36099999999</v>
      </c>
      <c r="K20" s="24">
        <f t="shared" si="4"/>
        <v>6.2791165312493409E-3</v>
      </c>
      <c r="L20" s="22">
        <f t="shared" si="5"/>
        <v>3.3597589353473442E-2</v>
      </c>
      <c r="M20" s="12" t="str">
        <f>IFERROR('[2]Intra-Africa Imports on GDP_M'!N20 +'[1]Intra-Africa Exports on GDP_M'!N20,"")</f>
        <v/>
      </c>
      <c r="N20" s="24" t="str">
        <f t="shared" si="6"/>
        <v xml:space="preserve"> </v>
      </c>
      <c r="O20" s="22" t="str">
        <f t="shared" si="7"/>
        <v/>
      </c>
      <c r="P20" s="12" t="str">
        <f>IFERROR('[2]Intra-Africa Imports on GDP_M'!Q20 +'[1]Intra-Africa Exports on GDP_M'!Q20,"")</f>
        <v/>
      </c>
      <c r="Q20" s="24" t="str">
        <f t="shared" si="8"/>
        <v xml:space="preserve"> </v>
      </c>
      <c r="R20" s="22" t="str">
        <f t="shared" si="9"/>
        <v/>
      </c>
      <c r="S20" s="12" t="str">
        <f>IFERROR('[2]Intra-Africa Imports on GDP_M'!T20 +'[1]Intra-Africa Exports on GDP_M'!T20,"")</f>
        <v/>
      </c>
      <c r="T20" s="24" t="str">
        <f t="shared" si="10"/>
        <v xml:space="preserve"> </v>
      </c>
      <c r="U20" s="22" t="str">
        <f t="shared" si="11"/>
        <v/>
      </c>
      <c r="V20" s="12">
        <f>IFERROR('[2]Intra-Africa Imports on GDP_M'!W20 +'[1]Intra-Africa Exports on GDP_M'!W20,"")</f>
        <v>89515.472666666668</v>
      </c>
      <c r="W20" s="24">
        <f t="shared" si="12"/>
        <v>2.0270401826348389E-2</v>
      </c>
      <c r="X20" s="22">
        <f t="shared" si="13"/>
        <v>0</v>
      </c>
      <c r="Y20" s="12" t="str">
        <f>IFERROR('[5]Intra-Africa Imports on GDP_M'!$Z20+'[6]Intra-Africa Exports on GDP_M'!$Z20,"")</f>
        <v/>
      </c>
      <c r="Z20" s="24" t="str">
        <f t="shared" si="14"/>
        <v xml:space="preserve"> </v>
      </c>
      <c r="AA20" s="22" t="str">
        <f t="shared" si="15"/>
        <v/>
      </c>
      <c r="AB20" s="12" t="str">
        <f>IFERROR('[2]Intra-Africa Imports on GDP_M'!AC20 +'[1]Intra-Africa Exports on GDP_M'!AC20,"")</f>
        <v/>
      </c>
      <c r="AC20" s="24" t="str">
        <f t="shared" si="16"/>
        <v xml:space="preserve"> </v>
      </c>
      <c r="AD20" s="22" t="str">
        <f t="shared" si="17"/>
        <v/>
      </c>
      <c r="AF20" s="25" t="str">
        <f t="shared" si="18"/>
        <v/>
      </c>
    </row>
    <row r="21" spans="1:32" s="25" customFormat="1" ht="13" x14ac:dyDescent="0.3">
      <c r="A21" s="20">
        <v>19</v>
      </c>
      <c r="B21" s="30" t="s">
        <v>17</v>
      </c>
      <c r="C21" s="12">
        <f>'[1]Intra-Africa Exports on GDP_M'!$C21 +'[2]Intra-Africa Imports on GDP_M'!C$3</f>
        <v>2307329.1423333334</v>
      </c>
      <c r="D21" s="21">
        <f t="shared" si="0"/>
        <v>1.4745347397202161E-2</v>
      </c>
      <c r="E21" s="35">
        <f t="shared" si="1"/>
        <v>3.1100821022878873E-2</v>
      </c>
      <c r="F21" s="23"/>
      <c r="G21" s="12" t="str">
        <f>IFERROR('[2]Intra-Africa Imports on GDP_M'!H21 +'[1]Intra-Africa Exports on GDP_M'!H21,"")</f>
        <v/>
      </c>
      <c r="H21" s="24" t="str">
        <f t="shared" si="2"/>
        <v xml:space="preserve"> </v>
      </c>
      <c r="I21" s="22" t="str">
        <f t="shared" si="3"/>
        <v/>
      </c>
      <c r="J21" s="12">
        <f>IFERROR('[3]Intra-Africa Exports on GDP_M'!$K21 +'[4]Intra-Africa Imports on GDP_M'!$K21,"")</f>
        <v>1127910.1943333335</v>
      </c>
      <c r="K21" s="24">
        <f t="shared" si="4"/>
        <v>5.5583753070793565E-2</v>
      </c>
      <c r="L21" s="22">
        <f t="shared" si="5"/>
        <v>0.35236932520814479</v>
      </c>
      <c r="M21" s="12" t="str">
        <f>IFERROR('[2]Intra-Africa Imports on GDP_M'!N21 +'[1]Intra-Africa Exports on GDP_M'!N21,"")</f>
        <v/>
      </c>
      <c r="N21" s="24" t="str">
        <f t="shared" si="6"/>
        <v xml:space="preserve"> </v>
      </c>
      <c r="O21" s="22" t="str">
        <f t="shared" si="7"/>
        <v/>
      </c>
      <c r="P21" s="12" t="str">
        <f>IFERROR('[2]Intra-Africa Imports on GDP_M'!Q21 +'[1]Intra-Africa Exports on GDP_M'!Q21,"")</f>
        <v/>
      </c>
      <c r="Q21" s="24" t="str">
        <f t="shared" si="8"/>
        <v xml:space="preserve"> </v>
      </c>
      <c r="R21" s="22" t="str">
        <f t="shared" si="9"/>
        <v/>
      </c>
      <c r="S21" s="12" t="str">
        <f>IFERROR('[2]Intra-Africa Imports on GDP_M'!T21 +'[1]Intra-Africa Exports on GDP_M'!T21,"")</f>
        <v/>
      </c>
      <c r="T21" s="24" t="str">
        <f t="shared" si="10"/>
        <v xml:space="preserve"> </v>
      </c>
      <c r="U21" s="22" t="str">
        <f t="shared" si="11"/>
        <v/>
      </c>
      <c r="V21" s="12">
        <f>IFERROR('[2]Intra-Africa Imports on GDP_M'!W21 +'[1]Intra-Africa Exports on GDP_M'!W21,"")</f>
        <v>871925.8086666665</v>
      </c>
      <c r="W21" s="24">
        <f t="shared" si="12"/>
        <v>0.19744392760178717</v>
      </c>
      <c r="X21" s="22">
        <f t="shared" si="13"/>
        <v>0.6182857378846025</v>
      </c>
      <c r="Y21" s="12" t="str">
        <f>IFERROR('[5]Intra-Africa Imports on GDP_M'!$Z21+'[6]Intra-Africa Exports on GDP_M'!$Z21,"")</f>
        <v/>
      </c>
      <c r="Z21" s="24" t="str">
        <f t="shared" si="14"/>
        <v xml:space="preserve"> </v>
      </c>
      <c r="AA21" s="22" t="str">
        <f t="shared" si="15"/>
        <v/>
      </c>
      <c r="AB21" s="12" t="str">
        <f>IFERROR('[2]Intra-Africa Imports on GDP_M'!AC21 +'[1]Intra-Africa Exports on GDP_M'!AC21,"")</f>
        <v/>
      </c>
      <c r="AC21" s="24" t="str">
        <f t="shared" si="16"/>
        <v xml:space="preserve"> </v>
      </c>
      <c r="AD21" s="22" t="str">
        <f t="shared" si="17"/>
        <v/>
      </c>
      <c r="AF21" s="25" t="str">
        <f t="shared" si="18"/>
        <v/>
      </c>
    </row>
    <row r="22" spans="1:32" s="25" customFormat="1" ht="13" x14ac:dyDescent="0.3">
      <c r="A22" s="20">
        <v>20</v>
      </c>
      <c r="B22" s="30" t="s">
        <v>18</v>
      </c>
      <c r="C22" s="12">
        <f>'[1]Intra-Africa Exports on GDP_M'!$C22 +'[2]Intra-Africa Imports on GDP_M'!C$3</f>
        <v>1911202.9033333333</v>
      </c>
      <c r="D22" s="21">
        <f t="shared" si="0"/>
        <v>1.221384077335946E-2</v>
      </c>
      <c r="E22" s="35">
        <f t="shared" si="1"/>
        <v>1.429907244706023E-2</v>
      </c>
      <c r="F22" s="23"/>
      <c r="G22" s="12" t="str">
        <f>IFERROR('[2]Intra-Africa Imports on GDP_M'!H22 +'[1]Intra-Africa Exports on GDP_M'!H22,"")</f>
        <v/>
      </c>
      <c r="H22" s="24" t="str">
        <f t="shared" si="2"/>
        <v xml:space="preserve"> </v>
      </c>
      <c r="I22" s="22" t="str">
        <f t="shared" si="3"/>
        <v/>
      </c>
      <c r="J22" s="12" t="str">
        <f>IFERROR('[3]Intra-Africa Exports on GDP_M'!$K22 +'[4]Intra-Africa Imports on GDP_M'!$K22,"")</f>
        <v/>
      </c>
      <c r="K22" s="24" t="str">
        <f t="shared" si="4"/>
        <v xml:space="preserve"> </v>
      </c>
      <c r="L22" s="22" t="str">
        <f t="shared" si="5"/>
        <v/>
      </c>
      <c r="M22" s="12" t="str">
        <f>IFERROR('[2]Intra-Africa Imports on GDP_M'!N22 +'[1]Intra-Africa Exports on GDP_M'!N22,"")</f>
        <v/>
      </c>
      <c r="N22" s="24" t="str">
        <f t="shared" si="6"/>
        <v xml:space="preserve"> </v>
      </c>
      <c r="O22" s="22" t="str">
        <f t="shared" si="7"/>
        <v/>
      </c>
      <c r="P22" s="12">
        <f>IFERROR('[2]Intra-Africa Imports on GDP_M'!Q22 +'[1]Intra-Africa Exports on GDP_M'!Q22,"")</f>
        <v>306188.34000000003</v>
      </c>
      <c r="Q22" s="24">
        <f t="shared" si="8"/>
        <v>0.10128106426911176</v>
      </c>
      <c r="R22" s="22">
        <f t="shared" si="9"/>
        <v>0.31879413008036978</v>
      </c>
      <c r="S22" s="12" t="str">
        <f>IFERROR('[2]Intra-Africa Imports on GDP_M'!T22 +'[1]Intra-Africa Exports on GDP_M'!T22,"")</f>
        <v/>
      </c>
      <c r="T22" s="24" t="str">
        <f t="shared" si="10"/>
        <v xml:space="preserve"> </v>
      </c>
      <c r="U22" s="22" t="str">
        <f t="shared" si="11"/>
        <v/>
      </c>
      <c r="V22" s="12" t="str">
        <f>IFERROR('[2]Intra-Africa Imports on GDP_M'!W22 +'[1]Intra-Africa Exports on GDP_M'!W22,"")</f>
        <v/>
      </c>
      <c r="W22" s="24" t="str">
        <f t="shared" si="12"/>
        <v xml:space="preserve"> </v>
      </c>
      <c r="X22" s="22" t="str">
        <f t="shared" si="13"/>
        <v/>
      </c>
      <c r="Y22" s="12" t="str">
        <f>IFERROR('[5]Intra-Africa Imports on GDP_M'!$Z22+'[6]Intra-Africa Exports on GDP_M'!$Z22,"")</f>
        <v/>
      </c>
      <c r="Z22" s="24" t="str">
        <f t="shared" si="14"/>
        <v xml:space="preserve"> </v>
      </c>
      <c r="AA22" s="22" t="str">
        <f t="shared" si="15"/>
        <v/>
      </c>
      <c r="AB22" s="12" t="str">
        <f>IFERROR('[2]Intra-Africa Imports on GDP_M'!AC22 +'[1]Intra-Africa Exports on GDP_M'!AC22,"")</f>
        <v/>
      </c>
      <c r="AC22" s="24" t="str">
        <f t="shared" si="16"/>
        <v xml:space="preserve"> </v>
      </c>
      <c r="AD22" s="22" t="str">
        <f t="shared" si="17"/>
        <v/>
      </c>
      <c r="AF22" s="25" t="str">
        <f t="shared" si="18"/>
        <v/>
      </c>
    </row>
    <row r="23" spans="1:32" s="25" customFormat="1" ht="13" x14ac:dyDescent="0.3">
      <c r="A23" s="20">
        <v>21</v>
      </c>
      <c r="B23" s="30" t="s">
        <v>19</v>
      </c>
      <c r="C23" s="12">
        <f>'[1]Intra-Africa Exports on GDP_M'!$C23 +'[2]Intra-Africa Imports on GDP_M'!C$3</f>
        <v>1619062.0736666666</v>
      </c>
      <c r="D23" s="21">
        <f t="shared" si="0"/>
        <v>1.0346869155263571E-2</v>
      </c>
      <c r="E23" s="35">
        <f t="shared" si="1"/>
        <v>1.9078792224417685E-3</v>
      </c>
      <c r="F23" s="23"/>
      <c r="G23" s="12">
        <f>IFERROR('[2]Intra-Africa Imports on GDP_M'!H23 +'[1]Intra-Africa Exports on GDP_M'!H23,"")</f>
        <v>107502.08366666667</v>
      </c>
      <c r="H23" s="24">
        <f t="shared" si="2"/>
        <v>3.472141432985968E-3</v>
      </c>
      <c r="I23" s="22">
        <f t="shared" si="3"/>
        <v>2.1068416453720627E-2</v>
      </c>
      <c r="J23" s="12" t="str">
        <f>IFERROR('[3]Intra-Africa Exports on GDP_M'!$K23 +'[4]Intra-Africa Imports on GDP_M'!$K23,"")</f>
        <v/>
      </c>
      <c r="K23" s="24" t="str">
        <f t="shared" si="4"/>
        <v xml:space="preserve"> </v>
      </c>
      <c r="L23" s="22" t="str">
        <f t="shared" si="5"/>
        <v/>
      </c>
      <c r="M23" s="12" t="str">
        <f>IFERROR('[2]Intra-Africa Imports on GDP_M'!N23 +'[1]Intra-Africa Exports on GDP_M'!N23,"")</f>
        <v/>
      </c>
      <c r="N23" s="24" t="str">
        <f t="shared" si="6"/>
        <v xml:space="preserve"> </v>
      </c>
      <c r="O23" s="22" t="str">
        <f t="shared" si="7"/>
        <v/>
      </c>
      <c r="P23" s="12" t="str">
        <f>IFERROR('[2]Intra-Africa Imports on GDP_M'!Q23 +'[1]Intra-Africa Exports on GDP_M'!Q23,"")</f>
        <v/>
      </c>
      <c r="Q23" s="24" t="str">
        <f t="shared" si="8"/>
        <v xml:space="preserve"> </v>
      </c>
      <c r="R23" s="22" t="str">
        <f t="shared" si="9"/>
        <v/>
      </c>
      <c r="S23" s="12">
        <f>IFERROR('[2]Intra-Africa Imports on GDP_M'!T23 +'[1]Intra-Africa Exports on GDP_M'!T23,"")</f>
        <v>99603.059666666668</v>
      </c>
      <c r="T23" s="24">
        <f t="shared" si="10"/>
        <v>5.3957943177163729E-3</v>
      </c>
      <c r="U23" s="22">
        <f t="shared" si="11"/>
        <v>1.9879524217283642E-2</v>
      </c>
      <c r="V23" s="12" t="str">
        <f>IFERROR('[2]Intra-Africa Imports on GDP_M'!W23 +'[1]Intra-Africa Exports on GDP_M'!W23,"")</f>
        <v/>
      </c>
      <c r="W23" s="24" t="str">
        <f t="shared" si="12"/>
        <v xml:space="preserve"> </v>
      </c>
      <c r="X23" s="22" t="str">
        <f t="shared" si="13"/>
        <v/>
      </c>
      <c r="Y23" s="12" t="str">
        <f>IFERROR('[5]Intra-Africa Imports on GDP_M'!$Z23+'[6]Intra-Africa Exports on GDP_M'!$Z23,"")</f>
        <v/>
      </c>
      <c r="Z23" s="24" t="str">
        <f t="shared" si="14"/>
        <v xml:space="preserve"> </v>
      </c>
      <c r="AA23" s="22" t="str">
        <f t="shared" si="15"/>
        <v/>
      </c>
      <c r="AB23" s="12" t="str">
        <f>IFERROR('[2]Intra-Africa Imports on GDP_M'!AC23 +'[1]Intra-Africa Exports on GDP_M'!AC23,"")</f>
        <v/>
      </c>
      <c r="AC23" s="24" t="str">
        <f t="shared" si="16"/>
        <v xml:space="preserve"> </v>
      </c>
      <c r="AD23" s="22" t="str">
        <f t="shared" si="17"/>
        <v/>
      </c>
      <c r="AF23" s="25" t="str">
        <f t="shared" si="18"/>
        <v/>
      </c>
    </row>
    <row r="24" spans="1:32" s="25" customFormat="1" ht="13" x14ac:dyDescent="0.3">
      <c r="A24" s="20">
        <v>22</v>
      </c>
      <c r="B24" s="30" t="s">
        <v>20</v>
      </c>
      <c r="C24" s="12">
        <f>'[1]Intra-Africa Exports on GDP_M'!$C24 +'[2]Intra-Africa Imports on GDP_M'!C$3</f>
        <v>3915383.5420000004</v>
      </c>
      <c r="D24" s="21">
        <f t="shared" si="0"/>
        <v>2.5021870291853342E-2</v>
      </c>
      <c r="E24" s="35">
        <f t="shared" si="1"/>
        <v>9.9306668198375692E-2</v>
      </c>
      <c r="F24" s="23"/>
      <c r="G24" s="12">
        <f>IFERROR('[2]Intra-Africa Imports on GDP_M'!H24 +'[1]Intra-Africa Exports on GDP_M'!H24,"")</f>
        <v>2653362.6853333334</v>
      </c>
      <c r="H24" s="24">
        <f t="shared" si="2"/>
        <v>8.5699273932691389E-2</v>
      </c>
      <c r="I24" s="22">
        <f t="shared" si="3"/>
        <v>0.5255486153674872</v>
      </c>
      <c r="J24" s="12" t="str">
        <f>IFERROR('[3]Intra-Africa Exports on GDP_M'!$K24 +'[4]Intra-Africa Imports on GDP_M'!$K24,"")</f>
        <v/>
      </c>
      <c r="K24" s="24" t="str">
        <f t="shared" si="4"/>
        <v xml:space="preserve"> </v>
      </c>
      <c r="L24" s="22" t="str">
        <f t="shared" si="5"/>
        <v/>
      </c>
      <c r="M24" s="12" t="str">
        <f>IFERROR('[2]Intra-Africa Imports on GDP_M'!N24 +'[1]Intra-Africa Exports on GDP_M'!N24,"")</f>
        <v/>
      </c>
      <c r="N24" s="24" t="str">
        <f t="shared" si="6"/>
        <v xml:space="preserve"> </v>
      </c>
      <c r="O24" s="22" t="str">
        <f t="shared" si="7"/>
        <v/>
      </c>
      <c r="P24" s="12" t="str">
        <f>IFERROR('[2]Intra-Africa Imports on GDP_M'!Q24 +'[1]Intra-Africa Exports on GDP_M'!Q24,"")</f>
        <v/>
      </c>
      <c r="Q24" s="24" t="str">
        <f t="shared" si="8"/>
        <v xml:space="preserve"> </v>
      </c>
      <c r="R24" s="22" t="str">
        <f t="shared" si="9"/>
        <v/>
      </c>
      <c r="S24" s="12">
        <f>IFERROR('[2]Intra-Africa Imports on GDP_M'!T24 +'[1]Intra-Africa Exports on GDP_M'!T24,"")</f>
        <v>2396817.5219999999</v>
      </c>
      <c r="T24" s="24">
        <f t="shared" si="10"/>
        <v>0.12984274187049627</v>
      </c>
      <c r="U24" s="22">
        <f t="shared" si="11"/>
        <v>0.51996861361772062</v>
      </c>
      <c r="V24" s="12" t="str">
        <f>IFERROR('[2]Intra-Africa Imports on GDP_M'!W24 +'[1]Intra-Africa Exports on GDP_M'!W24,"")</f>
        <v/>
      </c>
      <c r="W24" s="24" t="str">
        <f t="shared" si="12"/>
        <v xml:space="preserve"> </v>
      </c>
      <c r="X24" s="22" t="str">
        <f t="shared" si="13"/>
        <v/>
      </c>
      <c r="Y24" s="12" t="str">
        <f>IFERROR('[5]Intra-Africa Imports on GDP_M'!$Z24+'[6]Intra-Africa Exports on GDP_M'!$Z24,"")</f>
        <v/>
      </c>
      <c r="Z24" s="24" t="str">
        <f t="shared" si="14"/>
        <v xml:space="preserve"> </v>
      </c>
      <c r="AA24" s="22" t="str">
        <f t="shared" si="15"/>
        <v/>
      </c>
      <c r="AB24" s="12" t="str">
        <f>IFERROR('[2]Intra-Africa Imports on GDP_M'!AC24 +'[1]Intra-Africa Exports on GDP_M'!AC24,"")</f>
        <v/>
      </c>
      <c r="AC24" s="24" t="str">
        <f t="shared" si="16"/>
        <v xml:space="preserve"> </v>
      </c>
      <c r="AD24" s="22" t="str">
        <f t="shared" si="17"/>
        <v/>
      </c>
      <c r="AF24" s="25" t="str">
        <f t="shared" si="18"/>
        <v/>
      </c>
    </row>
    <row r="25" spans="1:32" s="25" customFormat="1" ht="13" x14ac:dyDescent="0.3">
      <c r="A25" s="20">
        <v>23</v>
      </c>
      <c r="B25" s="30" t="s">
        <v>21</v>
      </c>
      <c r="C25" s="12">
        <f>'[1]Intra-Africa Exports on GDP_M'!$C25 +'[2]Intra-Africa Imports on GDP_M'!C$3</f>
        <v>1763042.4919999999</v>
      </c>
      <c r="D25" s="21">
        <f t="shared" si="0"/>
        <v>1.1266998515122703E-2</v>
      </c>
      <c r="E25" s="35">
        <f t="shared" si="1"/>
        <v>8.0148283475105862E-3</v>
      </c>
      <c r="F25" s="23"/>
      <c r="G25" s="12">
        <f>IFERROR('[2]Intra-Africa Imports on GDP_M'!H25 +'[1]Intra-Africa Exports on GDP_M'!H25,"")</f>
        <v>361696.9763333333</v>
      </c>
      <c r="H25" s="24">
        <f t="shared" si="2"/>
        <v>1.1682220612642125E-2</v>
      </c>
      <c r="I25" s="22">
        <f t="shared" si="3"/>
        <v>7.143892375148575E-2</v>
      </c>
      <c r="J25" s="12" t="str">
        <f>IFERROR('[3]Intra-Africa Exports on GDP_M'!$K25 +'[4]Intra-Africa Imports on GDP_M'!$K25,"")</f>
        <v/>
      </c>
      <c r="K25" s="24" t="str">
        <f t="shared" si="4"/>
        <v xml:space="preserve"> </v>
      </c>
      <c r="L25" s="22" t="str">
        <f t="shared" si="5"/>
        <v/>
      </c>
      <c r="M25" s="12" t="str">
        <f>IFERROR('[2]Intra-Africa Imports on GDP_M'!N25 +'[1]Intra-Africa Exports on GDP_M'!N25,"")</f>
        <v/>
      </c>
      <c r="N25" s="24" t="str">
        <f t="shared" si="6"/>
        <v xml:space="preserve"> </v>
      </c>
      <c r="O25" s="22" t="str">
        <f t="shared" si="7"/>
        <v/>
      </c>
      <c r="P25" s="12" t="str">
        <f>IFERROR('[2]Intra-Africa Imports on GDP_M'!Q25 +'[1]Intra-Africa Exports on GDP_M'!Q25,"")</f>
        <v/>
      </c>
      <c r="Q25" s="24" t="str">
        <f t="shared" si="8"/>
        <v xml:space="preserve"> </v>
      </c>
      <c r="R25" s="22" t="str">
        <f t="shared" si="9"/>
        <v/>
      </c>
      <c r="S25" s="12">
        <f>IFERROR('[2]Intra-Africa Imports on GDP_M'!T25 +'[1]Intra-Africa Exports on GDP_M'!T25,"")</f>
        <v>284328.95033333334</v>
      </c>
      <c r="T25" s="24">
        <f t="shared" si="10"/>
        <v>1.5402945850309983E-2</v>
      </c>
      <c r="U25" s="22">
        <f t="shared" si="11"/>
        <v>6.0093184703447461E-2</v>
      </c>
      <c r="V25" s="12" t="str">
        <f>IFERROR('[2]Intra-Africa Imports on GDP_M'!W25 +'[1]Intra-Africa Exports on GDP_M'!W25,"")</f>
        <v/>
      </c>
      <c r="W25" s="24" t="str">
        <f t="shared" si="12"/>
        <v xml:space="preserve"> </v>
      </c>
      <c r="X25" s="22" t="str">
        <f t="shared" si="13"/>
        <v/>
      </c>
      <c r="Y25" s="12" t="str">
        <f>IFERROR('[5]Intra-Africa Imports on GDP_M'!$Z25+'[6]Intra-Africa Exports on GDP_M'!$Z25,"")</f>
        <v/>
      </c>
      <c r="Z25" s="24" t="str">
        <f t="shared" si="14"/>
        <v xml:space="preserve"> </v>
      </c>
      <c r="AA25" s="22" t="str">
        <f t="shared" si="15"/>
        <v/>
      </c>
      <c r="AB25" s="12" t="str">
        <f>IFERROR('[2]Intra-Africa Imports on GDP_M'!AC25 +'[1]Intra-Africa Exports on GDP_M'!AC25,"")</f>
        <v/>
      </c>
      <c r="AC25" s="24" t="str">
        <f t="shared" si="16"/>
        <v xml:space="preserve"> </v>
      </c>
      <c r="AD25" s="22" t="str">
        <f t="shared" si="17"/>
        <v/>
      </c>
      <c r="AF25" s="25" t="str">
        <f t="shared" si="18"/>
        <v/>
      </c>
    </row>
    <row r="26" spans="1:32" s="25" customFormat="1" ht="13" x14ac:dyDescent="0.3">
      <c r="A26" s="20">
        <v>24</v>
      </c>
      <c r="B26" s="30" t="s">
        <v>22</v>
      </c>
      <c r="C26" s="12">
        <f>'[1]Intra-Africa Exports on GDP_M'!$C26 +'[2]Intra-Africa Imports on GDP_M'!C$3</f>
        <v>1583806.2349999999</v>
      </c>
      <c r="D26" s="21">
        <f t="shared" si="0"/>
        <v>1.0121561209647283E-2</v>
      </c>
      <c r="E26" s="35">
        <f t="shared" si="1"/>
        <v>4.1249800608422142E-4</v>
      </c>
      <c r="F26" s="23"/>
      <c r="G26" s="12">
        <f>IFERROR('[2]Intra-Africa Imports on GDP_M'!H26 +'[1]Intra-Africa Exports on GDP_M'!H26,"")</f>
        <v>53082.208666666666</v>
      </c>
      <c r="H26" s="24">
        <f t="shared" si="2"/>
        <v>1.7144684993960642E-3</v>
      </c>
      <c r="I26" s="22">
        <f t="shared" si="3"/>
        <v>1.0284735152831837E-2</v>
      </c>
      <c r="J26" s="12" t="str">
        <f>IFERROR('[3]Intra-Africa Exports on GDP_M'!$K26 +'[4]Intra-Africa Imports on GDP_M'!$K26,"")</f>
        <v/>
      </c>
      <c r="K26" s="24" t="str">
        <f t="shared" si="4"/>
        <v xml:space="preserve"> </v>
      </c>
      <c r="L26" s="22" t="str">
        <f t="shared" si="5"/>
        <v/>
      </c>
      <c r="M26" s="12" t="str">
        <f>IFERROR('[2]Intra-Africa Imports on GDP_M'!N26 +'[1]Intra-Africa Exports on GDP_M'!N26,"")</f>
        <v/>
      </c>
      <c r="N26" s="24" t="str">
        <f t="shared" si="6"/>
        <v xml:space="preserve"> </v>
      </c>
      <c r="O26" s="22" t="str">
        <f t="shared" si="7"/>
        <v/>
      </c>
      <c r="P26" s="12" t="str">
        <f>IFERROR('[2]Intra-Africa Imports on GDP_M'!Q26 +'[1]Intra-Africa Exports on GDP_M'!Q26,"")</f>
        <v/>
      </c>
      <c r="Q26" s="24" t="str">
        <f t="shared" si="8"/>
        <v xml:space="preserve"> </v>
      </c>
      <c r="R26" s="22" t="str">
        <f t="shared" si="9"/>
        <v/>
      </c>
      <c r="S26" s="12">
        <f>IFERROR('[2]Intra-Africa Imports on GDP_M'!T26 +'[1]Intra-Africa Exports on GDP_M'!T26,"")</f>
        <v>49858.190666666662</v>
      </c>
      <c r="T26" s="24">
        <f t="shared" si="10"/>
        <v>2.7009666449117299E-3</v>
      </c>
      <c r="U26" s="22">
        <f t="shared" si="11"/>
        <v>9.050380204631895E-3</v>
      </c>
      <c r="V26" s="12" t="str">
        <f>IFERROR('[2]Intra-Africa Imports on GDP_M'!W26 +'[1]Intra-Africa Exports on GDP_M'!W26,"")</f>
        <v/>
      </c>
      <c r="W26" s="24" t="str">
        <f t="shared" si="12"/>
        <v xml:space="preserve"> </v>
      </c>
      <c r="X26" s="22" t="str">
        <f t="shared" si="13"/>
        <v/>
      </c>
      <c r="Y26" s="12" t="str">
        <f>IFERROR('[5]Intra-Africa Imports on GDP_M'!$Z26+'[6]Intra-Africa Exports on GDP_M'!$Z26,"")</f>
        <v/>
      </c>
      <c r="Z26" s="24" t="str">
        <f t="shared" si="14"/>
        <v xml:space="preserve"> </v>
      </c>
      <c r="AA26" s="22" t="str">
        <f t="shared" si="15"/>
        <v/>
      </c>
      <c r="AB26" s="12" t="str">
        <f>IFERROR('[2]Intra-Africa Imports on GDP_M'!AC26 +'[1]Intra-Africa Exports on GDP_M'!AC26,"")</f>
        <v/>
      </c>
      <c r="AC26" s="24" t="str">
        <f t="shared" si="16"/>
        <v xml:space="preserve"> </v>
      </c>
      <c r="AD26" s="22" t="str">
        <f t="shared" si="17"/>
        <v/>
      </c>
      <c r="AF26" s="25" t="str">
        <f t="shared" si="18"/>
        <v/>
      </c>
    </row>
    <row r="27" spans="1:32" s="25" customFormat="1" ht="13" x14ac:dyDescent="0.3">
      <c r="A27" s="20">
        <v>25</v>
      </c>
      <c r="B27" s="30" t="s">
        <v>23</v>
      </c>
      <c r="C27" s="12">
        <f>'[1]Intra-Africa Exports on GDP_M'!$C27 +'[2]Intra-Africa Imports on GDP_M'!C$3</f>
        <v>3928976.7973333336</v>
      </c>
      <c r="D27" s="21">
        <f t="shared" si="0"/>
        <v>2.5108740113965574E-2</v>
      </c>
      <c r="E27" s="35">
        <f t="shared" si="1"/>
        <v>9.9883227981474448E-2</v>
      </c>
      <c r="F27" s="23"/>
      <c r="G27" s="12">
        <f>IFERROR('[2]Intra-Africa Imports on GDP_M'!H27 +'[1]Intra-Africa Exports on GDP_M'!H27,"")</f>
        <v>823699.90633333335</v>
      </c>
      <c r="H27" s="24">
        <f t="shared" si="2"/>
        <v>2.6604159431873716E-2</v>
      </c>
      <c r="I27" s="22">
        <f t="shared" si="3"/>
        <v>0.16298805643870401</v>
      </c>
      <c r="J27" s="12">
        <f>IFERROR('[3]Intra-Africa Exports on GDP_M'!$K27 +'[4]Intra-Africa Imports on GDP_M'!$K27,"")</f>
        <v>2432457.4350000001</v>
      </c>
      <c r="K27" s="24">
        <f t="shared" si="4"/>
        <v>0.11987223282627629</v>
      </c>
      <c r="L27" s="22">
        <f t="shared" si="5"/>
        <v>0.76801685301573075</v>
      </c>
      <c r="M27" s="12">
        <f>IFERROR('[2]Intra-Africa Imports on GDP_M'!N27 +'[1]Intra-Africa Exports on GDP_M'!N27,"")</f>
        <v>1801265.3460000001</v>
      </c>
      <c r="N27" s="24">
        <f t="shared" si="6"/>
        <v>0.31148705878702265</v>
      </c>
      <c r="O27" s="22">
        <f t="shared" si="7"/>
        <v>1</v>
      </c>
      <c r="P27" s="12" t="str">
        <f>IFERROR('[2]Intra-Africa Imports on GDP_M'!Q27 +'[1]Intra-Africa Exports on GDP_M'!Q27,"")</f>
        <v/>
      </c>
      <c r="Q27" s="24" t="str">
        <f t="shared" si="8"/>
        <v xml:space="preserve"> </v>
      </c>
      <c r="R27" s="22" t="str">
        <f t="shared" si="9"/>
        <v/>
      </c>
      <c r="S27" s="12" t="str">
        <f>IFERROR('[2]Intra-Africa Imports on GDP_M'!T27 +'[1]Intra-Africa Exports on GDP_M'!T27,"")</f>
        <v/>
      </c>
      <c r="T27" s="24" t="str">
        <f t="shared" si="10"/>
        <v xml:space="preserve"> </v>
      </c>
      <c r="U27" s="22" t="str">
        <f t="shared" si="11"/>
        <v/>
      </c>
      <c r="V27" s="12">
        <f>IFERROR('[2]Intra-Africa Imports on GDP_M'!W27 +'[1]Intra-Africa Exports on GDP_M'!W27,"")</f>
        <v>1189175.9029999999</v>
      </c>
      <c r="W27" s="24">
        <f t="shared" si="12"/>
        <v>0.26928387549024052</v>
      </c>
      <c r="X27" s="22">
        <f t="shared" si="13"/>
        <v>0.86898693602016108</v>
      </c>
      <c r="Y27" s="12" t="str">
        <f>IFERROR('[5]Intra-Africa Imports on GDP_M'!$Z27+'[6]Intra-Africa Exports on GDP_M'!$Z27,"")</f>
        <v/>
      </c>
      <c r="Z27" s="24" t="str">
        <f t="shared" si="14"/>
        <v xml:space="preserve"> </v>
      </c>
      <c r="AA27" s="22" t="str">
        <f t="shared" si="15"/>
        <v/>
      </c>
      <c r="AB27" s="12" t="str">
        <f>IFERROR('[2]Intra-Africa Imports on GDP_M'!AC27 +'[1]Intra-Africa Exports on GDP_M'!AC27,"")</f>
        <v/>
      </c>
      <c r="AC27" s="24" t="str">
        <f t="shared" si="16"/>
        <v xml:space="preserve"> </v>
      </c>
      <c r="AD27" s="22" t="str">
        <f t="shared" si="17"/>
        <v/>
      </c>
      <c r="AF27" s="25" t="str">
        <f t="shared" si="18"/>
        <v/>
      </c>
    </row>
    <row r="28" spans="1:32" s="25" customFormat="1" ht="13" x14ac:dyDescent="0.3">
      <c r="A28" s="20">
        <v>26</v>
      </c>
      <c r="B28" s="30" t="s">
        <v>24</v>
      </c>
      <c r="C28" s="12">
        <f>'[1]Intra-Africa Exports on GDP_M'!$C28 +'[2]Intra-Africa Imports on GDP_M'!C$3</f>
        <v>1913219.6973333331</v>
      </c>
      <c r="D28" s="21">
        <f t="shared" si="0"/>
        <v>1.2226729410534352E-2</v>
      </c>
      <c r="E28" s="35">
        <f t="shared" si="1"/>
        <v>1.4384615040256675E-2</v>
      </c>
      <c r="F28" s="23"/>
      <c r="G28" s="12" t="str">
        <f>IFERROR('[2]Intra-Africa Imports on GDP_M'!H28 +'[1]Intra-Africa Exports on GDP_M'!H28,"")</f>
        <v/>
      </c>
      <c r="H28" s="24" t="str">
        <f t="shared" si="2"/>
        <v xml:space="preserve"> </v>
      </c>
      <c r="I28" s="22" t="str">
        <f t="shared" si="3"/>
        <v/>
      </c>
      <c r="J28" s="12" t="str">
        <f>IFERROR('[3]Intra-Africa Exports on GDP_M'!$K28 +'[4]Intra-Africa Imports on GDP_M'!$K28,"")</f>
        <v/>
      </c>
      <c r="K28" s="24" t="str">
        <f t="shared" si="4"/>
        <v xml:space="preserve"> </v>
      </c>
      <c r="L28" s="22" t="str">
        <f t="shared" si="5"/>
        <v/>
      </c>
      <c r="M28" s="12" t="str">
        <f>IFERROR('[2]Intra-Africa Imports on GDP_M'!N28 +'[1]Intra-Africa Exports on GDP_M'!N28,"")</f>
        <v/>
      </c>
      <c r="N28" s="24" t="str">
        <f t="shared" si="6"/>
        <v xml:space="preserve"> </v>
      </c>
      <c r="O28" s="22" t="str">
        <f t="shared" si="7"/>
        <v/>
      </c>
      <c r="P28" s="12" t="str">
        <f>IFERROR('[2]Intra-Africa Imports on GDP_M'!Q28 +'[1]Intra-Africa Exports on GDP_M'!Q28,"")</f>
        <v/>
      </c>
      <c r="Q28" s="24" t="str">
        <f t="shared" si="8"/>
        <v xml:space="preserve"> </v>
      </c>
      <c r="R28" s="22" t="str">
        <f t="shared" si="9"/>
        <v/>
      </c>
      <c r="S28" s="12" t="str">
        <f>IFERROR('[2]Intra-Africa Imports on GDP_M'!T28 +'[1]Intra-Africa Exports on GDP_M'!T28,"")</f>
        <v/>
      </c>
      <c r="T28" s="24" t="str">
        <f t="shared" si="10"/>
        <v xml:space="preserve"> </v>
      </c>
      <c r="U28" s="22" t="str">
        <f t="shared" si="11"/>
        <v/>
      </c>
      <c r="V28" s="12" t="str">
        <f>IFERROR('[2]Intra-Africa Imports on GDP_M'!W28 +'[1]Intra-Africa Exports on GDP_M'!W28,"")</f>
        <v/>
      </c>
      <c r="W28" s="24" t="str">
        <f t="shared" si="12"/>
        <v xml:space="preserve"> </v>
      </c>
      <c r="X28" s="22" t="str">
        <f t="shared" si="13"/>
        <v/>
      </c>
      <c r="Y28" s="12">
        <f>IFERROR('[5]Intra-Africa Imports on GDP_M'!$Z28+'[6]Intra-Africa Exports on GDP_M'!$Z28,"")</f>
        <v>1893317.2240000002</v>
      </c>
      <c r="Z28" s="24">
        <f t="shared" si="14"/>
        <v>2.706928690369673E-2</v>
      </c>
      <c r="AA28" s="22">
        <f t="shared" si="15"/>
        <v>6.8547837261125052E-2</v>
      </c>
      <c r="AB28" s="12" t="str">
        <f>IFERROR('[2]Intra-Africa Imports on GDP_M'!AC28 +'[1]Intra-Africa Exports on GDP_M'!AC28,"")</f>
        <v/>
      </c>
      <c r="AC28" s="24" t="str">
        <f t="shared" si="16"/>
        <v xml:space="preserve"> </v>
      </c>
      <c r="AD28" s="22" t="str">
        <f t="shared" si="17"/>
        <v/>
      </c>
      <c r="AF28" s="25">
        <f t="shared" si="18"/>
        <v>10</v>
      </c>
    </row>
    <row r="29" spans="1:32" s="25" customFormat="1" ht="13" x14ac:dyDescent="0.3">
      <c r="A29" s="20">
        <v>27</v>
      </c>
      <c r="B29" s="30" t="s">
        <v>25</v>
      </c>
      <c r="C29" s="12">
        <f>'[1]Intra-Africa Exports on GDP_M'!$C29 +'[2]Intra-Africa Imports on GDP_M'!C$3</f>
        <v>1582288.4916666665</v>
      </c>
      <c r="D29" s="21">
        <f t="shared" si="0"/>
        <v>1.0111861833732862E-2</v>
      </c>
      <c r="E29" s="35">
        <f t="shared" si="1"/>
        <v>3.481227151323524E-4</v>
      </c>
      <c r="F29" s="23"/>
      <c r="G29" s="12">
        <f>IFERROR('[2]Intra-Africa Imports on GDP_M'!H29 +'[1]Intra-Africa Exports on GDP_M'!H29,"")</f>
        <v>16401.057000000001</v>
      </c>
      <c r="H29" s="24">
        <f t="shared" si="2"/>
        <v>5.2972730957513638E-4</v>
      </c>
      <c r="I29" s="22">
        <f t="shared" si="3"/>
        <v>3.0161067459694739E-3</v>
      </c>
      <c r="J29" s="12" t="str">
        <f>IFERROR('[3]Intra-Africa Exports on GDP_M'!$K29 +'[4]Intra-Africa Imports on GDP_M'!$K29,"")</f>
        <v/>
      </c>
      <c r="K29" s="24" t="str">
        <f t="shared" si="4"/>
        <v xml:space="preserve"> </v>
      </c>
      <c r="L29" s="22" t="str">
        <f t="shared" si="5"/>
        <v/>
      </c>
      <c r="M29" s="12" t="str">
        <f>IFERROR('[2]Intra-Africa Imports on GDP_M'!N29 +'[1]Intra-Africa Exports on GDP_M'!N29,"")</f>
        <v/>
      </c>
      <c r="N29" s="24" t="str">
        <f t="shared" si="6"/>
        <v xml:space="preserve"> </v>
      </c>
      <c r="O29" s="22" t="str">
        <f t="shared" si="7"/>
        <v/>
      </c>
      <c r="P29" s="12" t="str">
        <f>IFERROR('[2]Intra-Africa Imports on GDP_M'!Q29 +'[1]Intra-Africa Exports on GDP_M'!Q29,"")</f>
        <v/>
      </c>
      <c r="Q29" s="24" t="str">
        <f t="shared" si="8"/>
        <v xml:space="preserve"> </v>
      </c>
      <c r="R29" s="22" t="str">
        <f t="shared" si="9"/>
        <v/>
      </c>
      <c r="S29" s="12">
        <f>IFERROR('[2]Intra-Africa Imports on GDP_M'!T29 +'[1]Intra-Africa Exports on GDP_M'!T29,"")</f>
        <v>14589.169</v>
      </c>
      <c r="T29" s="24">
        <f t="shared" si="10"/>
        <v>7.9033872507380907E-4</v>
      </c>
      <c r="U29" s="22">
        <f t="shared" si="11"/>
        <v>1.3725367909992623E-3</v>
      </c>
      <c r="V29" s="12" t="str">
        <f>IFERROR('[2]Intra-Africa Imports on GDP_M'!W29 +'[1]Intra-Africa Exports on GDP_M'!W29,"")</f>
        <v/>
      </c>
      <c r="W29" s="24" t="str">
        <f t="shared" si="12"/>
        <v xml:space="preserve"> </v>
      </c>
      <c r="X29" s="22" t="str">
        <f t="shared" si="13"/>
        <v/>
      </c>
      <c r="Y29" s="12" t="str">
        <f>IFERROR('[5]Intra-Africa Imports on GDP_M'!$Z29+'[6]Intra-Africa Exports on GDP_M'!$Z29,"")</f>
        <v/>
      </c>
      <c r="Z29" s="24" t="str">
        <f t="shared" si="14"/>
        <v xml:space="preserve"> </v>
      </c>
      <c r="AA29" s="22" t="str">
        <f t="shared" si="15"/>
        <v/>
      </c>
      <c r="AB29" s="12" t="str">
        <f>IFERROR('[2]Intra-Africa Imports on GDP_M'!AC29 +'[1]Intra-Africa Exports on GDP_M'!AC29,"")</f>
        <v/>
      </c>
      <c r="AC29" s="24" t="str">
        <f t="shared" si="16"/>
        <v xml:space="preserve"> </v>
      </c>
      <c r="AD29" s="22" t="str">
        <f t="shared" si="17"/>
        <v/>
      </c>
      <c r="AF29" s="25" t="str">
        <f t="shared" si="18"/>
        <v/>
      </c>
    </row>
    <row r="30" spans="1:32" s="25" customFormat="1" ht="13" x14ac:dyDescent="0.3">
      <c r="A30" s="20">
        <v>28</v>
      </c>
      <c r="B30" s="30" t="s">
        <v>26</v>
      </c>
      <c r="C30" s="12">
        <f>'[1]Intra-Africa Exports on GDP_M'!$C30 +'[2]Intra-Africa Imports on GDP_M'!C$3</f>
        <v>2013760.4649999999</v>
      </c>
      <c r="D30" s="21">
        <f t="shared" si="0"/>
        <v>1.2869250895495607E-2</v>
      </c>
      <c r="E30" s="35">
        <f t="shared" si="1"/>
        <v>1.8649065444298535E-2</v>
      </c>
      <c r="F30" s="23"/>
      <c r="G30" s="12">
        <f>IFERROR('[2]Intra-Africa Imports on GDP_M'!H30 +'[1]Intra-Africa Exports on GDP_M'!H30,"")</f>
        <v>1579293.6206666667</v>
      </c>
      <c r="H30" s="24">
        <f t="shared" si="2"/>
        <v>5.1008600281367791E-2</v>
      </c>
      <c r="I30" s="22">
        <f t="shared" si="3"/>
        <v>0.31271426967101057</v>
      </c>
      <c r="J30" s="12">
        <f>IFERROR('[3]Intra-Africa Exports on GDP_M'!$K30 +'[4]Intra-Africa Imports on GDP_M'!$K30,"")</f>
        <v>1415685.5643333334</v>
      </c>
      <c r="K30" s="24">
        <f t="shared" si="4"/>
        <v>6.9765409718901689E-2</v>
      </c>
      <c r="L30" s="22">
        <f t="shared" si="5"/>
        <v>0.44405870016959659</v>
      </c>
      <c r="M30" s="12" t="str">
        <f>IFERROR('[2]Intra-Africa Imports on GDP_M'!N30 +'[1]Intra-Africa Exports on GDP_M'!N30,"")</f>
        <v/>
      </c>
      <c r="N30" s="24" t="str">
        <f t="shared" si="6"/>
        <v xml:space="preserve"> </v>
      </c>
      <c r="O30" s="22" t="str">
        <f t="shared" si="7"/>
        <v/>
      </c>
      <c r="P30" s="12" t="str">
        <f>IFERROR('[2]Intra-Africa Imports on GDP_M'!Q30 +'[1]Intra-Africa Exports on GDP_M'!Q30,"")</f>
        <v/>
      </c>
      <c r="Q30" s="24" t="str">
        <f t="shared" si="8"/>
        <v xml:space="preserve"> </v>
      </c>
      <c r="R30" s="22" t="str">
        <f t="shared" si="9"/>
        <v/>
      </c>
      <c r="S30" s="12" t="str">
        <f>IFERROR('[2]Intra-Africa Imports on GDP_M'!T30 +'[1]Intra-Africa Exports on GDP_M'!T30,"")</f>
        <v/>
      </c>
      <c r="T30" s="24" t="str">
        <f t="shared" si="10"/>
        <v xml:space="preserve"> </v>
      </c>
      <c r="U30" s="22" t="str">
        <f t="shared" si="11"/>
        <v/>
      </c>
      <c r="V30" s="12" t="str">
        <f>IFERROR('[2]Intra-Africa Imports on GDP_M'!W30 +'[1]Intra-Africa Exports on GDP_M'!W30,"")</f>
        <v/>
      </c>
      <c r="W30" s="24" t="str">
        <f t="shared" si="12"/>
        <v xml:space="preserve"> </v>
      </c>
      <c r="X30" s="22" t="str">
        <f t="shared" si="13"/>
        <v/>
      </c>
      <c r="Y30" s="12" t="str">
        <f>IFERROR('[5]Intra-Africa Imports on GDP_M'!$Z30+'[6]Intra-Africa Exports on GDP_M'!$Z30,"")</f>
        <v/>
      </c>
      <c r="Z30" s="24" t="str">
        <f t="shared" si="14"/>
        <v xml:space="preserve"> </v>
      </c>
      <c r="AA30" s="22" t="str">
        <f t="shared" si="15"/>
        <v/>
      </c>
      <c r="AB30" s="12">
        <f>IFERROR('[2]Intra-Africa Imports on GDP_M'!AC30 +'[1]Intra-Africa Exports on GDP_M'!AC30,"")</f>
        <v>668574.88866666658</v>
      </c>
      <c r="AC30" s="24">
        <f t="shared" si="16"/>
        <v>8.786985167823072E-2</v>
      </c>
      <c r="AD30" s="22">
        <f t="shared" si="17"/>
        <v>0.20995475792875787</v>
      </c>
      <c r="AF30" s="25" t="str">
        <f t="shared" si="18"/>
        <v/>
      </c>
    </row>
    <row r="31" spans="1:32" s="25" customFormat="1" ht="13" x14ac:dyDescent="0.3">
      <c r="A31" s="20">
        <v>29</v>
      </c>
      <c r="B31" s="30" t="s">
        <v>27</v>
      </c>
      <c r="C31" s="12">
        <f>'[1]Intra-Africa Exports on GDP_M'!$C31 +'[2]Intra-Africa Imports on GDP_M'!C$3</f>
        <v>1766049.6263333331</v>
      </c>
      <c r="D31" s="21">
        <f t="shared" si="0"/>
        <v>1.1286216076935411E-2</v>
      </c>
      <c r="E31" s="35">
        <f t="shared" si="1"/>
        <v>8.142376361320338E-3</v>
      </c>
      <c r="F31" s="23"/>
      <c r="G31" s="12" t="str">
        <f>IFERROR('[2]Intra-Africa Imports on GDP_M'!H31 +'[1]Intra-Africa Exports on GDP_M'!H31,"")</f>
        <v/>
      </c>
      <c r="H31" s="24" t="str">
        <f t="shared" si="2"/>
        <v xml:space="preserve"> </v>
      </c>
      <c r="I31" s="22" t="str">
        <f t="shared" si="3"/>
        <v/>
      </c>
      <c r="J31" s="12">
        <f>IFERROR('[3]Intra-Africa Exports on GDP_M'!$K31 +'[4]Intra-Africa Imports on GDP_M'!$K31,"")</f>
        <v>273453.39066666667</v>
      </c>
      <c r="K31" s="24">
        <f t="shared" si="4"/>
        <v>1.3475865205891818E-2</v>
      </c>
      <c r="L31" s="22">
        <f t="shared" si="5"/>
        <v>8.0127088981477274E-2</v>
      </c>
      <c r="M31" s="12" t="str">
        <f>IFERROR('[2]Intra-Africa Imports on GDP_M'!N31 +'[1]Intra-Africa Exports on GDP_M'!N31,"")</f>
        <v/>
      </c>
      <c r="N31" s="24" t="str">
        <f t="shared" si="6"/>
        <v xml:space="preserve"> </v>
      </c>
      <c r="O31" s="22" t="str">
        <f t="shared" si="7"/>
        <v/>
      </c>
      <c r="P31" s="12" t="str">
        <f>IFERROR('[2]Intra-Africa Imports on GDP_M'!Q31 +'[1]Intra-Africa Exports on GDP_M'!Q31,"")</f>
        <v/>
      </c>
      <c r="Q31" s="24" t="str">
        <f t="shared" si="8"/>
        <v xml:space="preserve"> </v>
      </c>
      <c r="R31" s="22" t="str">
        <f t="shared" si="9"/>
        <v/>
      </c>
      <c r="S31" s="12" t="str">
        <f>IFERROR('[2]Intra-Africa Imports on GDP_M'!T31 +'[1]Intra-Africa Exports on GDP_M'!T31,"")</f>
        <v/>
      </c>
      <c r="T31" s="24" t="str">
        <f t="shared" si="10"/>
        <v xml:space="preserve"> </v>
      </c>
      <c r="U31" s="22" t="str">
        <f t="shared" si="11"/>
        <v/>
      </c>
      <c r="V31" s="12" t="str">
        <f>IFERROR('[2]Intra-Africa Imports on GDP_M'!W31 +'[1]Intra-Africa Exports on GDP_M'!W31,"")</f>
        <v/>
      </c>
      <c r="W31" s="24" t="str">
        <f t="shared" si="12"/>
        <v xml:space="preserve"> </v>
      </c>
      <c r="X31" s="22" t="str">
        <f t="shared" si="13"/>
        <v/>
      </c>
      <c r="Y31" s="12">
        <f>IFERROR('[5]Intra-Africa Imports on GDP_M'!$Z31+'[6]Intra-Africa Exports on GDP_M'!$Z31,"")</f>
        <v>466619.28133333335</v>
      </c>
      <c r="Z31" s="24">
        <f t="shared" si="14"/>
        <v>6.6713866229575793E-3</v>
      </c>
      <c r="AA31" s="22">
        <f t="shared" si="15"/>
        <v>1.5479948470066101E-2</v>
      </c>
      <c r="AB31" s="12" t="str">
        <f>IFERROR('[2]Intra-Africa Imports on GDP_M'!AC31 +'[1]Intra-Africa Exports on GDP_M'!AC31,"")</f>
        <v/>
      </c>
      <c r="AC31" s="24" t="str">
        <f t="shared" si="16"/>
        <v xml:space="preserve"> </v>
      </c>
      <c r="AD31" s="22" t="str">
        <f t="shared" si="17"/>
        <v/>
      </c>
      <c r="AF31" s="25">
        <f t="shared" si="18"/>
        <v>14</v>
      </c>
    </row>
    <row r="32" spans="1:32" s="25" customFormat="1" ht="13" x14ac:dyDescent="0.3">
      <c r="A32" s="20">
        <v>30</v>
      </c>
      <c r="B32" s="30" t="s">
        <v>28</v>
      </c>
      <c r="C32" s="12">
        <f>'[1]Intra-Africa Exports on GDP_M'!$C32 +'[2]Intra-Africa Imports on GDP_M'!C$3</f>
        <v>1979736.0016666665</v>
      </c>
      <c r="D32" s="21">
        <f t="shared" si="0"/>
        <v>1.2651812246345616E-2</v>
      </c>
      <c r="E32" s="35">
        <f t="shared" si="1"/>
        <v>1.7205913181027665E-2</v>
      </c>
      <c r="F32" s="23"/>
      <c r="G32" s="12" t="str">
        <f>IFERROR('[2]Intra-Africa Imports on GDP_M'!H32 +'[1]Intra-Africa Exports on GDP_M'!H32,"")</f>
        <v/>
      </c>
      <c r="H32" s="24" t="str">
        <f t="shared" si="2"/>
        <v xml:space="preserve"> </v>
      </c>
      <c r="I32" s="22" t="str">
        <f t="shared" si="3"/>
        <v/>
      </c>
      <c r="J32" s="12">
        <f>IFERROR('[3]Intra-Africa Exports on GDP_M'!$K32 +'[4]Intra-Africa Imports on GDP_M'!$K32,"")</f>
        <v>459283.13633333333</v>
      </c>
      <c r="K32" s="24">
        <f t="shared" si="4"/>
        <v>2.2633610874153581E-2</v>
      </c>
      <c r="L32" s="22">
        <f t="shared" si="5"/>
        <v>0.13933512068141821</v>
      </c>
      <c r="M32" s="12" t="str">
        <f>IFERROR('[2]Intra-Africa Imports on GDP_M'!N32 +'[1]Intra-Africa Exports on GDP_M'!N32,"")</f>
        <v/>
      </c>
      <c r="N32" s="24" t="str">
        <f t="shared" si="6"/>
        <v xml:space="preserve"> </v>
      </c>
      <c r="O32" s="22" t="str">
        <f t="shared" si="7"/>
        <v/>
      </c>
      <c r="P32" s="12" t="str">
        <f>IFERROR('[2]Intra-Africa Imports on GDP_M'!Q32 +'[1]Intra-Africa Exports on GDP_M'!Q32,"")</f>
        <v/>
      </c>
      <c r="Q32" s="24" t="str">
        <f t="shared" si="8"/>
        <v xml:space="preserve"> </v>
      </c>
      <c r="R32" s="22" t="str">
        <f t="shared" si="9"/>
        <v/>
      </c>
      <c r="S32" s="12" t="str">
        <f>IFERROR('[2]Intra-Africa Imports on GDP_M'!T32 +'[1]Intra-Africa Exports on GDP_M'!T32,"")</f>
        <v/>
      </c>
      <c r="T32" s="24" t="str">
        <f t="shared" si="10"/>
        <v xml:space="preserve"> </v>
      </c>
      <c r="U32" s="22" t="str">
        <f t="shared" si="11"/>
        <v/>
      </c>
      <c r="V32" s="12" t="str">
        <f>IFERROR('[2]Intra-Africa Imports on GDP_M'!W32 +'[1]Intra-Africa Exports on GDP_M'!W32,"")</f>
        <v/>
      </c>
      <c r="W32" s="24" t="str">
        <f t="shared" si="12"/>
        <v xml:space="preserve"> </v>
      </c>
      <c r="X32" s="22" t="str">
        <f t="shared" si="13"/>
        <v/>
      </c>
      <c r="Y32" s="12">
        <f>IFERROR('[5]Intra-Africa Imports on GDP_M'!$Z32+'[6]Intra-Africa Exports on GDP_M'!$Z32,"")</f>
        <v>1143652.798</v>
      </c>
      <c r="Z32" s="24">
        <f t="shared" si="14"/>
        <v>1.6351124531510372E-2</v>
      </c>
      <c r="AA32" s="22">
        <f t="shared" si="15"/>
        <v>4.066309221465661E-2</v>
      </c>
      <c r="AB32" s="12" t="str">
        <f>IFERROR('[2]Intra-Africa Imports on GDP_M'!AC32 +'[1]Intra-Africa Exports on GDP_M'!AC32,"")</f>
        <v/>
      </c>
      <c r="AC32" s="24" t="str">
        <f t="shared" si="16"/>
        <v xml:space="preserve"> </v>
      </c>
      <c r="AD32" s="22" t="str">
        <f t="shared" si="17"/>
        <v/>
      </c>
      <c r="AF32" s="25">
        <f t="shared" si="18"/>
        <v>12</v>
      </c>
    </row>
    <row r="33" spans="1:32" s="25" customFormat="1" ht="13" x14ac:dyDescent="0.3">
      <c r="A33" s="20">
        <v>31</v>
      </c>
      <c r="B33" s="30" t="s">
        <v>29</v>
      </c>
      <c r="C33" s="12">
        <f>'[1]Intra-Africa Exports on GDP_M'!$C33 +'[2]Intra-Africa Imports on GDP_M'!C$3</f>
        <v>1926846.7023333332</v>
      </c>
      <c r="D33" s="21">
        <f t="shared" si="0"/>
        <v>1.2313814915164704E-2</v>
      </c>
      <c r="E33" s="35">
        <f t="shared" si="1"/>
        <v>1.4962606320080552E-2</v>
      </c>
      <c r="F33" s="23"/>
      <c r="G33" s="12">
        <f>IFERROR('[2]Intra-Africa Imports on GDP_M'!H33 +'[1]Intra-Africa Exports on GDP_M'!H33,"")</f>
        <v>1658490.5506666668</v>
      </c>
      <c r="H33" s="24">
        <f t="shared" si="2"/>
        <v>5.3566531557108769E-2</v>
      </c>
      <c r="I33" s="22">
        <f t="shared" si="3"/>
        <v>0.32840769882954501</v>
      </c>
      <c r="J33" s="12" t="str">
        <f>IFERROR('[3]Intra-Africa Exports on GDP_M'!$K33 +'[4]Intra-Africa Imports on GDP_M'!$K33,"")</f>
        <v/>
      </c>
      <c r="K33" s="24" t="str">
        <f t="shared" si="4"/>
        <v xml:space="preserve"> </v>
      </c>
      <c r="L33" s="22" t="str">
        <f t="shared" si="5"/>
        <v/>
      </c>
      <c r="M33" s="12" t="str">
        <f>IFERROR('[2]Intra-Africa Imports on GDP_M'!N33 +'[1]Intra-Africa Exports on GDP_M'!N33,"")</f>
        <v/>
      </c>
      <c r="N33" s="24" t="str">
        <f t="shared" si="6"/>
        <v xml:space="preserve"> </v>
      </c>
      <c r="O33" s="22" t="str">
        <f t="shared" si="7"/>
        <v/>
      </c>
      <c r="P33" s="12" t="str">
        <f>IFERROR('[2]Intra-Africa Imports on GDP_M'!Q33 +'[1]Intra-Africa Exports on GDP_M'!Q33,"")</f>
        <v/>
      </c>
      <c r="Q33" s="24" t="str">
        <f t="shared" si="8"/>
        <v xml:space="preserve"> </v>
      </c>
      <c r="R33" s="22" t="str">
        <f t="shared" si="9"/>
        <v/>
      </c>
      <c r="S33" s="12">
        <f>IFERROR('[2]Intra-Africa Imports on GDP_M'!T33 +'[1]Intra-Africa Exports on GDP_M'!T33,"")</f>
        <v>1521603.2173333333</v>
      </c>
      <c r="T33" s="24">
        <f t="shared" si="10"/>
        <v>8.2429776970534274E-2</v>
      </c>
      <c r="U33" s="22">
        <f t="shared" si="11"/>
        <v>0.32943998347562098</v>
      </c>
      <c r="V33" s="12" t="str">
        <f>IFERROR('[2]Intra-Africa Imports on GDP_M'!W33 +'[1]Intra-Africa Exports on GDP_M'!W33,"")</f>
        <v/>
      </c>
      <c r="W33" s="24" t="str">
        <f t="shared" si="12"/>
        <v xml:space="preserve"> </v>
      </c>
      <c r="X33" s="22" t="str">
        <f t="shared" si="13"/>
        <v/>
      </c>
      <c r="Y33" s="12" t="str">
        <f>IFERROR('[5]Intra-Africa Imports on GDP_M'!$Z33+'[6]Intra-Africa Exports on GDP_M'!$Z33,"")</f>
        <v/>
      </c>
      <c r="Z33" s="24" t="str">
        <f t="shared" si="14"/>
        <v xml:space="preserve"> </v>
      </c>
      <c r="AA33" s="22" t="str">
        <f t="shared" si="15"/>
        <v/>
      </c>
      <c r="AB33" s="12" t="str">
        <f>IFERROR('[2]Intra-Africa Imports on GDP_M'!AC33 +'[1]Intra-Africa Exports on GDP_M'!AC33,"")</f>
        <v/>
      </c>
      <c r="AC33" s="24" t="str">
        <f t="shared" si="16"/>
        <v xml:space="preserve"> </v>
      </c>
      <c r="AD33" s="22" t="str">
        <f t="shared" si="17"/>
        <v/>
      </c>
      <c r="AF33" s="25" t="str">
        <f t="shared" si="18"/>
        <v/>
      </c>
    </row>
    <row r="34" spans="1:32" s="25" customFormat="1" ht="13" x14ac:dyDescent="0.3">
      <c r="A34" s="20">
        <v>32</v>
      </c>
      <c r="B34" s="30" t="s">
        <v>30</v>
      </c>
      <c r="C34" s="12">
        <f>'[1]Intra-Africa Exports on GDP_M'!$C34 +'[2]Intra-Africa Imports on GDP_M'!C$3</f>
        <v>1869915.4379999998</v>
      </c>
      <c r="D34" s="21">
        <f t="shared" si="0"/>
        <v>1.1949986775106622E-2</v>
      </c>
      <c r="E34" s="35">
        <f t="shared" si="1"/>
        <v>1.2547858961140418E-2</v>
      </c>
      <c r="F34" s="23"/>
      <c r="G34" s="12">
        <f>IFERROR('[2]Intra-Africa Imports on GDP_M'!H34 +'[1]Intra-Africa Exports on GDP_M'!H34,"")</f>
        <v>368695.08499999996</v>
      </c>
      <c r="H34" s="24">
        <f t="shared" si="2"/>
        <v>1.1908248073927563E-2</v>
      </c>
      <c r="I34" s="22">
        <f t="shared" si="3"/>
        <v>7.2825648244519245E-2</v>
      </c>
      <c r="J34" s="12" t="str">
        <f>IFERROR('[3]Intra-Africa Exports on GDP_M'!$K34 +'[4]Intra-Africa Imports on GDP_M'!$K34,"")</f>
        <v/>
      </c>
      <c r="K34" s="24" t="str">
        <f t="shared" si="4"/>
        <v xml:space="preserve"> </v>
      </c>
      <c r="L34" s="22" t="str">
        <f t="shared" si="5"/>
        <v/>
      </c>
      <c r="M34" s="12" t="str">
        <f>IFERROR('[2]Intra-Africa Imports on GDP_M'!N34 +'[1]Intra-Africa Exports on GDP_M'!N34,"")</f>
        <v/>
      </c>
      <c r="N34" s="24" t="str">
        <f t="shared" si="6"/>
        <v xml:space="preserve"> </v>
      </c>
      <c r="O34" s="22" t="str">
        <f t="shared" si="7"/>
        <v/>
      </c>
      <c r="P34" s="12" t="str">
        <f>IFERROR('[2]Intra-Africa Imports on GDP_M'!Q34 +'[1]Intra-Africa Exports on GDP_M'!Q34,"")</f>
        <v/>
      </c>
      <c r="Q34" s="24" t="str">
        <f t="shared" si="8"/>
        <v xml:space="preserve"> </v>
      </c>
      <c r="R34" s="22" t="str">
        <f t="shared" si="9"/>
        <v/>
      </c>
      <c r="S34" s="12" t="str">
        <f>IFERROR('[2]Intra-Africa Imports on GDP_M'!T34 +'[1]Intra-Africa Exports on GDP_M'!T34,"")</f>
        <v/>
      </c>
      <c r="T34" s="24" t="str">
        <f t="shared" si="10"/>
        <v xml:space="preserve"> </v>
      </c>
      <c r="U34" s="22" t="str">
        <f t="shared" si="11"/>
        <v/>
      </c>
      <c r="V34" s="12" t="str">
        <f>IFERROR('[2]Intra-Africa Imports on GDP_M'!W34 +'[1]Intra-Africa Exports on GDP_M'!W34,"")</f>
        <v/>
      </c>
      <c r="W34" s="24" t="str">
        <f t="shared" si="12"/>
        <v xml:space="preserve"> </v>
      </c>
      <c r="X34" s="22" t="str">
        <f t="shared" si="13"/>
        <v/>
      </c>
      <c r="Y34" s="12" t="str">
        <f>IFERROR('[5]Intra-Africa Imports on GDP_M'!$Z34+'[6]Intra-Africa Exports on GDP_M'!$Z34,"")</f>
        <v/>
      </c>
      <c r="Z34" s="24" t="str">
        <f t="shared" si="14"/>
        <v xml:space="preserve"> </v>
      </c>
      <c r="AA34" s="22" t="str">
        <f t="shared" si="15"/>
        <v/>
      </c>
      <c r="AB34" s="12">
        <f>IFERROR('[2]Intra-Africa Imports on GDP_M'!AC34 +'[1]Intra-Africa Exports on GDP_M'!AC34,"")</f>
        <v>151957.86233333329</v>
      </c>
      <c r="AC34" s="24">
        <f t="shared" si="16"/>
        <v>1.9971606847513836E-2</v>
      </c>
      <c r="AD34" s="22">
        <f t="shared" si="17"/>
        <v>0</v>
      </c>
      <c r="AF34" s="25" t="str">
        <f t="shared" si="18"/>
        <v/>
      </c>
    </row>
    <row r="35" spans="1:32" s="25" customFormat="1" ht="13" x14ac:dyDescent="0.3">
      <c r="A35" s="20">
        <v>33</v>
      </c>
      <c r="B35" s="30" t="s">
        <v>31</v>
      </c>
      <c r="C35" s="12">
        <f>'[1]Intra-Africa Exports on GDP_M'!$C35 +'[2]Intra-Africa Imports on GDP_M'!C$3</f>
        <v>2013094.5869999998</v>
      </c>
      <c r="D35" s="21">
        <f t="shared" ref="D35:D56" si="19">C35/$C$57</f>
        <v>1.2864995498095206E-2</v>
      </c>
      <c r="E35" s="35">
        <f t="shared" si="1"/>
        <v>1.8620822137906078E-2</v>
      </c>
      <c r="F35" s="23"/>
      <c r="G35" s="12" t="str">
        <f>IFERROR('[2]Intra-Africa Imports on GDP_M'!H35 +'[1]Intra-Africa Exports on GDP_M'!H35,"")</f>
        <v/>
      </c>
      <c r="H35" s="24" t="str">
        <f t="shared" si="2"/>
        <v xml:space="preserve"> </v>
      </c>
      <c r="I35" s="22" t="str">
        <f t="shared" si="3"/>
        <v/>
      </c>
      <c r="J35" s="12">
        <f>IFERROR('[3]Intra-Africa Exports on GDP_M'!$K35 +'[4]Intra-Africa Imports on GDP_M'!$K35,"")</f>
        <v>415908.25699999998</v>
      </c>
      <c r="K35" s="24">
        <f t="shared" si="4"/>
        <v>2.0496083795799189E-2</v>
      </c>
      <c r="L35" s="22">
        <f t="shared" si="5"/>
        <v>0.12551525981180406</v>
      </c>
      <c r="M35" s="12" t="str">
        <f>IFERROR('[2]Intra-Africa Imports on GDP_M'!N35 +'[1]Intra-Africa Exports on GDP_M'!N35,"")</f>
        <v/>
      </c>
      <c r="N35" s="24" t="str">
        <f t="shared" si="6"/>
        <v xml:space="preserve"> </v>
      </c>
      <c r="O35" s="22" t="str">
        <f t="shared" si="7"/>
        <v/>
      </c>
      <c r="P35" s="12" t="str">
        <f>IFERROR('[2]Intra-Africa Imports on GDP_M'!Q35 +'[1]Intra-Africa Exports on GDP_M'!Q35,"")</f>
        <v/>
      </c>
      <c r="Q35" s="24" t="str">
        <f t="shared" si="8"/>
        <v xml:space="preserve"> </v>
      </c>
      <c r="R35" s="22" t="str">
        <f t="shared" si="9"/>
        <v/>
      </c>
      <c r="S35" s="12" t="str">
        <f>IFERROR('[2]Intra-Africa Imports on GDP_M'!T35 +'[1]Intra-Africa Exports on GDP_M'!T35,"")</f>
        <v/>
      </c>
      <c r="T35" s="24" t="str">
        <f t="shared" si="10"/>
        <v xml:space="preserve"> </v>
      </c>
      <c r="U35" s="22" t="str">
        <f t="shared" si="11"/>
        <v/>
      </c>
      <c r="V35" s="12" t="str">
        <f>IFERROR('[2]Intra-Africa Imports on GDP_M'!W35 +'[1]Intra-Africa Exports on GDP_M'!W35,"")</f>
        <v/>
      </c>
      <c r="W35" s="24" t="str">
        <f t="shared" si="12"/>
        <v xml:space="preserve"> </v>
      </c>
      <c r="X35" s="22" t="str">
        <f t="shared" si="13"/>
        <v/>
      </c>
      <c r="Y35" s="12">
        <f>IFERROR('[5]Intra-Africa Imports on GDP_M'!$Z35+'[6]Intra-Africa Exports on GDP_M'!$Z35,"")</f>
        <v>890726.1976666667</v>
      </c>
      <c r="Z35" s="24">
        <f t="shared" si="14"/>
        <v>1.2734962050542187E-2</v>
      </c>
      <c r="AA35" s="22">
        <f t="shared" si="15"/>
        <v>3.1255157782717834E-2</v>
      </c>
      <c r="AB35" s="12" t="str">
        <f>IFERROR('[2]Intra-Africa Imports on GDP_M'!AC35 +'[1]Intra-Africa Exports on GDP_M'!AC35,"")</f>
        <v/>
      </c>
      <c r="AC35" s="24" t="str">
        <f t="shared" si="16"/>
        <v xml:space="preserve"> </v>
      </c>
      <c r="AD35" s="22" t="str">
        <f t="shared" si="17"/>
        <v/>
      </c>
      <c r="AF35" s="25">
        <f t="shared" si="18"/>
        <v>13</v>
      </c>
    </row>
    <row r="36" spans="1:32" s="25" customFormat="1" ht="13" x14ac:dyDescent="0.3">
      <c r="A36" s="20">
        <v>34</v>
      </c>
      <c r="B36" s="30" t="s">
        <v>32</v>
      </c>
      <c r="C36" s="12">
        <f>'[1]Intra-Africa Exports on GDP_M'!$C36 +'[2]Intra-Africa Imports on GDP_M'!C$3</f>
        <v>3523520.353333333</v>
      </c>
      <c r="D36" s="21">
        <f t="shared" si="19"/>
        <v>2.2517607357254377E-2</v>
      </c>
      <c r="E36" s="35">
        <f t="shared" si="1"/>
        <v>8.2685737485184707E-2</v>
      </c>
      <c r="F36" s="23"/>
      <c r="G36" s="12">
        <f>IFERROR('[2]Intra-Africa Imports on GDP_M'!H36 +'[1]Intra-Africa Exports on GDP_M'!H36,"")</f>
        <v>2027154.6573333333</v>
      </c>
      <c r="H36" s="24">
        <f t="shared" si="2"/>
        <v>6.5473779081549069E-2</v>
      </c>
      <c r="I36" s="22">
        <f t="shared" si="3"/>
        <v>0.40146108664732666</v>
      </c>
      <c r="J36" s="12" t="str">
        <f>IFERROR('[3]Intra-Africa Exports on GDP_M'!$K36 +'[4]Intra-Africa Imports on GDP_M'!$K36,"")</f>
        <v/>
      </c>
      <c r="K36" s="24" t="str">
        <f t="shared" si="4"/>
        <v xml:space="preserve"> </v>
      </c>
      <c r="L36" s="22" t="str">
        <f t="shared" si="5"/>
        <v/>
      </c>
      <c r="M36" s="12" t="str">
        <f>IFERROR('[2]Intra-Africa Imports on GDP_M'!N36 +'[1]Intra-Africa Exports on GDP_M'!N36,"")</f>
        <v/>
      </c>
      <c r="N36" s="24" t="str">
        <f t="shared" si="6"/>
        <v xml:space="preserve"> </v>
      </c>
      <c r="O36" s="22" t="str">
        <f t="shared" si="7"/>
        <v/>
      </c>
      <c r="P36" s="12" t="str">
        <f>IFERROR('[2]Intra-Africa Imports on GDP_M'!Q36 +'[1]Intra-Africa Exports on GDP_M'!Q36,"")</f>
        <v/>
      </c>
      <c r="Q36" s="24" t="str">
        <f t="shared" si="8"/>
        <v xml:space="preserve"> </v>
      </c>
      <c r="R36" s="22" t="str">
        <f t="shared" si="9"/>
        <v/>
      </c>
      <c r="S36" s="12" t="str">
        <f>IFERROR('[2]Intra-Africa Imports on GDP_M'!T36 +'[1]Intra-Africa Exports on GDP_M'!T36,"")</f>
        <v/>
      </c>
      <c r="T36" s="24" t="str">
        <f t="shared" si="10"/>
        <v xml:space="preserve"> </v>
      </c>
      <c r="U36" s="22" t="str">
        <f t="shared" si="11"/>
        <v/>
      </c>
      <c r="V36" s="12" t="str">
        <f>IFERROR('[2]Intra-Africa Imports on GDP_M'!W36 +'[1]Intra-Africa Exports on GDP_M'!W36,"")</f>
        <v/>
      </c>
      <c r="W36" s="24" t="str">
        <f t="shared" si="12"/>
        <v xml:space="preserve"> </v>
      </c>
      <c r="X36" s="22" t="str">
        <f t="shared" si="13"/>
        <v/>
      </c>
      <c r="Y36" s="12" t="str">
        <f>IFERROR('[5]Intra-Africa Imports on GDP_M'!$Z36+'[6]Intra-Africa Exports on GDP_M'!$Z36,"")</f>
        <v/>
      </c>
      <c r="Z36" s="24" t="str">
        <f t="shared" si="14"/>
        <v xml:space="preserve"> </v>
      </c>
      <c r="AA36" s="22" t="str">
        <f t="shared" si="15"/>
        <v/>
      </c>
      <c r="AB36" s="12">
        <f>IFERROR('[2]Intra-Africa Imports on GDP_M'!AC36 +'[1]Intra-Africa Exports on GDP_M'!AC36,"")</f>
        <v>1626678.3516666666</v>
      </c>
      <c r="AC36" s="24">
        <f t="shared" si="16"/>
        <v>0.21379203423896892</v>
      </c>
      <c r="AD36" s="22">
        <f t="shared" si="17"/>
        <v>0.59933096968968724</v>
      </c>
      <c r="AF36" s="25" t="str">
        <f t="shared" si="18"/>
        <v/>
      </c>
    </row>
    <row r="37" spans="1:32" s="25" customFormat="1" ht="13" x14ac:dyDescent="0.3">
      <c r="A37" s="20">
        <v>35</v>
      </c>
      <c r="B37" s="30" t="s">
        <v>33</v>
      </c>
      <c r="C37" s="12">
        <f>'[1]Intra-Africa Exports on GDP_M'!$C37 +'[2]Intra-Africa Imports on GDP_M'!C$3</f>
        <v>2524224.6166666662</v>
      </c>
      <c r="D37" s="21">
        <f t="shared" si="19"/>
        <v>1.6131451815183766E-2</v>
      </c>
      <c r="E37" s="35">
        <f t="shared" si="1"/>
        <v>4.0300472215340243E-2</v>
      </c>
      <c r="F37" s="23"/>
      <c r="G37" s="12" t="str">
        <f>IFERROR('[2]Intra-Africa Imports on GDP_M'!H37 +'[1]Intra-Africa Exports on GDP_M'!H37,"")</f>
        <v/>
      </c>
      <c r="H37" s="24" t="str">
        <f t="shared" si="2"/>
        <v xml:space="preserve"> </v>
      </c>
      <c r="I37" s="22" t="str">
        <f t="shared" si="3"/>
        <v/>
      </c>
      <c r="J37" s="12" t="str">
        <f>IFERROR('[3]Intra-Africa Exports on GDP_M'!$K37 +'[4]Intra-Africa Imports on GDP_M'!$K37,"")</f>
        <v/>
      </c>
      <c r="K37" s="24" t="str">
        <f t="shared" si="4"/>
        <v xml:space="preserve"> </v>
      </c>
      <c r="L37" s="22" t="str">
        <f t="shared" si="5"/>
        <v/>
      </c>
      <c r="M37" s="12" t="str">
        <f>IFERROR('[2]Intra-Africa Imports on GDP_M'!N37 +'[1]Intra-Africa Exports on GDP_M'!N37,"")</f>
        <v/>
      </c>
      <c r="N37" s="24" t="str">
        <f t="shared" si="6"/>
        <v xml:space="preserve"> </v>
      </c>
      <c r="O37" s="22" t="str">
        <f t="shared" si="7"/>
        <v/>
      </c>
      <c r="P37" s="12" t="str">
        <f>IFERROR('[2]Intra-Africa Imports on GDP_M'!Q37 +'[1]Intra-Africa Exports on GDP_M'!Q37,"")</f>
        <v/>
      </c>
      <c r="Q37" s="24" t="str">
        <f t="shared" si="8"/>
        <v xml:space="preserve"> </v>
      </c>
      <c r="R37" s="22" t="str">
        <f t="shared" si="9"/>
        <v/>
      </c>
      <c r="S37" s="12" t="str">
        <f>IFERROR('[2]Intra-Africa Imports on GDP_M'!T37 +'[1]Intra-Africa Exports on GDP_M'!T37,"")</f>
        <v/>
      </c>
      <c r="T37" s="24" t="str">
        <f t="shared" si="10"/>
        <v xml:space="preserve"> </v>
      </c>
      <c r="U37" s="22" t="str">
        <f t="shared" si="11"/>
        <v/>
      </c>
      <c r="V37" s="12" t="str">
        <f>IFERROR('[2]Intra-Africa Imports on GDP_M'!W37 +'[1]Intra-Africa Exports on GDP_M'!W37,"")</f>
        <v/>
      </c>
      <c r="W37" s="24" t="str">
        <f t="shared" si="12"/>
        <v xml:space="preserve"> </v>
      </c>
      <c r="X37" s="22" t="str">
        <f t="shared" si="13"/>
        <v/>
      </c>
      <c r="Y37" s="12">
        <f>IFERROR('[5]Intra-Africa Imports on GDP_M'!$Z37+'[6]Intra-Africa Exports on GDP_M'!$Z37,"")</f>
        <v>3191486.9053333332</v>
      </c>
      <c r="Z37" s="24">
        <f t="shared" si="14"/>
        <v>4.5629582615501096E-2</v>
      </c>
      <c r="AA37" s="22">
        <f t="shared" si="15"/>
        <v>0.11683494991522765</v>
      </c>
      <c r="AB37" s="12" t="str">
        <f>IFERROR('[2]Intra-Africa Imports on GDP_M'!AC37 +'[1]Intra-Africa Exports on GDP_M'!AC37,"")</f>
        <v/>
      </c>
      <c r="AC37" s="24" t="str">
        <f t="shared" si="16"/>
        <v xml:space="preserve"> </v>
      </c>
      <c r="AD37" s="22" t="str">
        <f t="shared" si="17"/>
        <v/>
      </c>
      <c r="AF37" s="25">
        <f t="shared" si="18"/>
        <v>6</v>
      </c>
    </row>
    <row r="38" spans="1:32" s="25" customFormat="1" ht="13" x14ac:dyDescent="0.3">
      <c r="A38" s="20">
        <v>36</v>
      </c>
      <c r="B38" s="30" t="s">
        <v>34</v>
      </c>
      <c r="C38" s="12">
        <f>'[1]Intra-Africa Exports on GDP_M'!$C38 +'[2]Intra-Africa Imports on GDP_M'!C$3</f>
        <v>3630695.73</v>
      </c>
      <c r="D38" s="21">
        <f t="shared" si="19"/>
        <v>2.3202528347667496E-2</v>
      </c>
      <c r="E38" s="35">
        <f t="shared" si="1"/>
        <v>8.7231595736882078E-2</v>
      </c>
      <c r="F38" s="23"/>
      <c r="G38" s="12" t="str">
        <f>IFERROR('[2]Intra-Africa Imports on GDP_M'!H38 +'[1]Intra-Africa Exports on GDP_M'!H38,"")</f>
        <v/>
      </c>
      <c r="H38" s="24" t="str">
        <f t="shared" si="2"/>
        <v xml:space="preserve"> </v>
      </c>
      <c r="I38" s="22" t="str">
        <f t="shared" si="3"/>
        <v/>
      </c>
      <c r="J38" s="12" t="str">
        <f>IFERROR('[3]Intra-Africa Exports on GDP_M'!$K38 +'[4]Intra-Africa Imports on GDP_M'!$K38,"")</f>
        <v/>
      </c>
      <c r="K38" s="24" t="str">
        <f t="shared" si="4"/>
        <v xml:space="preserve"> </v>
      </c>
      <c r="L38" s="22" t="str">
        <f t="shared" si="5"/>
        <v/>
      </c>
      <c r="M38" s="12" t="str">
        <f>IFERROR('[2]Intra-Africa Imports on GDP_M'!N38 +'[1]Intra-Africa Exports on GDP_M'!N38,"")</f>
        <v/>
      </c>
      <c r="N38" s="24" t="str">
        <f t="shared" si="6"/>
        <v xml:space="preserve"> </v>
      </c>
      <c r="O38" s="22" t="str">
        <f t="shared" si="7"/>
        <v/>
      </c>
      <c r="P38" s="12" t="str">
        <f>IFERROR('[2]Intra-Africa Imports on GDP_M'!Q38 +'[1]Intra-Africa Exports on GDP_M'!Q38,"")</f>
        <v/>
      </c>
      <c r="Q38" s="24" t="str">
        <f t="shared" si="8"/>
        <v xml:space="preserve"> </v>
      </c>
      <c r="R38" s="22" t="str">
        <f t="shared" si="9"/>
        <v/>
      </c>
      <c r="S38" s="12" t="str">
        <f>IFERROR('[2]Intra-Africa Imports on GDP_M'!T38 +'[1]Intra-Africa Exports on GDP_M'!T38,"")</f>
        <v/>
      </c>
      <c r="T38" s="24" t="str">
        <f t="shared" si="10"/>
        <v xml:space="preserve"> </v>
      </c>
      <c r="U38" s="22" t="str">
        <f t="shared" si="11"/>
        <v/>
      </c>
      <c r="V38" s="12" t="str">
        <f>IFERROR('[2]Intra-Africa Imports on GDP_M'!W38 +'[1]Intra-Africa Exports on GDP_M'!W38,"")</f>
        <v/>
      </c>
      <c r="W38" s="24" t="str">
        <f t="shared" si="12"/>
        <v xml:space="preserve"> </v>
      </c>
      <c r="X38" s="22" t="str">
        <f t="shared" si="13"/>
        <v/>
      </c>
      <c r="Y38" s="12">
        <f>IFERROR('[5]Intra-Africa Imports on GDP_M'!$Z38+'[6]Intra-Africa Exports on GDP_M'!$Z38,"")</f>
        <v>7253904.5459999992</v>
      </c>
      <c r="Z38" s="24">
        <f t="shared" si="14"/>
        <v>0.10371110600940898</v>
      </c>
      <c r="AA38" s="22">
        <f t="shared" si="15"/>
        <v>0.26794186689499344</v>
      </c>
      <c r="AB38" s="12" t="str">
        <f>IFERROR('[2]Intra-Africa Imports on GDP_M'!AC38 +'[1]Intra-Africa Exports on GDP_M'!AC38,"")</f>
        <v/>
      </c>
      <c r="AC38" s="24" t="str">
        <f t="shared" si="16"/>
        <v xml:space="preserve"> </v>
      </c>
      <c r="AD38" s="22" t="str">
        <f t="shared" si="17"/>
        <v/>
      </c>
      <c r="AF38" s="25">
        <f t="shared" si="18"/>
        <v>2</v>
      </c>
    </row>
    <row r="39" spans="1:32" s="25" customFormat="1" ht="13" x14ac:dyDescent="0.3">
      <c r="A39" s="20">
        <v>37</v>
      </c>
      <c r="B39" s="30" t="s">
        <v>35</v>
      </c>
      <c r="C39" s="12">
        <f>'[1]Intra-Africa Exports on GDP_M'!$C39 +'[2]Intra-Africa Imports on GDP_M'!C$3</f>
        <v>1814014.0276666665</v>
      </c>
      <c r="D39" s="21">
        <f t="shared" si="19"/>
        <v>1.1592740077947078E-2</v>
      </c>
      <c r="E39" s="35">
        <f t="shared" si="1"/>
        <v>1.0176793000386587E-2</v>
      </c>
      <c r="F39" s="23"/>
      <c r="G39" s="12">
        <f>IFERROR('[2]Intra-Africa Imports on GDP_M'!H39 +'[1]Intra-Africa Exports on GDP_M'!H39,"")</f>
        <v>814256.87800000003</v>
      </c>
      <c r="H39" s="24">
        <f t="shared" si="2"/>
        <v>2.6299165065153424E-2</v>
      </c>
      <c r="I39" s="22">
        <f t="shared" si="3"/>
        <v>0.16111685390356534</v>
      </c>
      <c r="J39" s="12" t="str">
        <f>IFERROR('[3]Intra-Africa Exports on GDP_M'!$K39 +'[4]Intra-Africa Imports on GDP_M'!$K39,"")</f>
        <v/>
      </c>
      <c r="K39" s="24" t="str">
        <f t="shared" si="4"/>
        <v xml:space="preserve"> </v>
      </c>
      <c r="L39" s="22" t="str">
        <f t="shared" si="5"/>
        <v/>
      </c>
      <c r="M39" s="12" t="str">
        <f>IFERROR('[2]Intra-Africa Imports on GDP_M'!N39 +'[1]Intra-Africa Exports on GDP_M'!N39,"")</f>
        <v/>
      </c>
      <c r="N39" s="24" t="str">
        <f t="shared" si="6"/>
        <v xml:space="preserve"> </v>
      </c>
      <c r="O39" s="22" t="str">
        <f t="shared" si="7"/>
        <v/>
      </c>
      <c r="P39" s="12" t="str">
        <f>IFERROR('[2]Intra-Africa Imports on GDP_M'!Q39 +'[1]Intra-Africa Exports on GDP_M'!Q39,"")</f>
        <v/>
      </c>
      <c r="Q39" s="24" t="str">
        <f t="shared" si="8"/>
        <v xml:space="preserve"> </v>
      </c>
      <c r="R39" s="22" t="str">
        <f t="shared" si="9"/>
        <v/>
      </c>
      <c r="S39" s="12">
        <f>IFERROR('[2]Intra-Africa Imports on GDP_M'!T39 +'[1]Intra-Africa Exports on GDP_M'!T39,"")</f>
        <v>765404.67100000009</v>
      </c>
      <c r="T39" s="24">
        <f t="shared" si="10"/>
        <v>4.1464250077826802E-2</v>
      </c>
      <c r="U39" s="22">
        <f t="shared" si="11"/>
        <v>0.16482033274538041</v>
      </c>
      <c r="V39" s="12" t="str">
        <f>IFERROR('[2]Intra-Africa Imports on GDP_M'!W39 +'[1]Intra-Africa Exports on GDP_M'!W39,"")</f>
        <v/>
      </c>
      <c r="W39" s="24" t="str">
        <f t="shared" si="12"/>
        <v xml:space="preserve"> </v>
      </c>
      <c r="X39" s="22" t="str">
        <f t="shared" si="13"/>
        <v/>
      </c>
      <c r="Y39" s="12" t="str">
        <f>IFERROR('[5]Intra-Africa Imports on GDP_M'!$Z39+'[6]Intra-Africa Exports on GDP_M'!$Z39,"")</f>
        <v/>
      </c>
      <c r="Z39" s="24" t="str">
        <f t="shared" si="14"/>
        <v xml:space="preserve"> </v>
      </c>
      <c r="AA39" s="22" t="str">
        <f t="shared" si="15"/>
        <v/>
      </c>
      <c r="AB39" s="12" t="str">
        <f>IFERROR('[2]Intra-Africa Imports on GDP_M'!AC39 +'[1]Intra-Africa Exports on GDP_M'!AC39,"")</f>
        <v/>
      </c>
      <c r="AC39" s="24" t="str">
        <f t="shared" si="16"/>
        <v xml:space="preserve"> </v>
      </c>
      <c r="AD39" s="22" t="str">
        <f t="shared" si="17"/>
        <v/>
      </c>
      <c r="AF39" s="25" t="str">
        <f t="shared" si="18"/>
        <v/>
      </c>
    </row>
    <row r="40" spans="1:32" s="25" customFormat="1" ht="13" x14ac:dyDescent="0.3">
      <c r="A40" s="20">
        <v>38</v>
      </c>
      <c r="B40" s="30" t="s">
        <v>36</v>
      </c>
      <c r="C40" s="12">
        <f>'[1]Intra-Africa Exports on GDP_M'!$C40 +'[2]Intra-Africa Imports on GDP_M'!C$3</f>
        <v>8938709.0163333341</v>
      </c>
      <c r="D40" s="21">
        <f t="shared" si="19"/>
        <v>5.712421661482088E-2</v>
      </c>
      <c r="E40" s="35">
        <f t="shared" si="1"/>
        <v>0.31237170485769583</v>
      </c>
      <c r="F40" s="23"/>
      <c r="G40" s="12">
        <f>IFERROR('[2]Intra-Africa Imports on GDP_M'!H40 +'[1]Intra-Africa Exports on GDP_M'!H40,"")</f>
        <v>4371635.0196666662</v>
      </c>
      <c r="H40" s="24">
        <f t="shared" si="2"/>
        <v>0.14119665930143838</v>
      </c>
      <c r="I40" s="22">
        <f t="shared" si="3"/>
        <v>0.86603637359157137</v>
      </c>
      <c r="J40" s="12" t="str">
        <f>IFERROR('[3]Intra-Africa Exports on GDP_M'!$K40 +'[4]Intra-Africa Imports on GDP_M'!$K40,"")</f>
        <v/>
      </c>
      <c r="K40" s="24" t="str">
        <f t="shared" si="4"/>
        <v xml:space="preserve"> </v>
      </c>
      <c r="L40" s="22" t="str">
        <f t="shared" si="5"/>
        <v/>
      </c>
      <c r="M40" s="12" t="str">
        <f>IFERROR('[2]Intra-Africa Imports on GDP_M'!N40 +'[1]Intra-Africa Exports on GDP_M'!N40,"")</f>
        <v/>
      </c>
      <c r="N40" s="24" t="str">
        <f t="shared" si="6"/>
        <v xml:space="preserve"> </v>
      </c>
      <c r="O40" s="22" t="str">
        <f t="shared" si="7"/>
        <v/>
      </c>
      <c r="P40" s="12" t="str">
        <f>IFERROR('[2]Intra-Africa Imports on GDP_M'!Q40 +'[1]Intra-Africa Exports on GDP_M'!Q40,"")</f>
        <v/>
      </c>
      <c r="Q40" s="24" t="str">
        <f t="shared" si="8"/>
        <v xml:space="preserve"> </v>
      </c>
      <c r="R40" s="22" t="str">
        <f t="shared" si="9"/>
        <v/>
      </c>
      <c r="S40" s="12">
        <f>IFERROR('[2]Intra-Africa Imports on GDP_M'!T40 +'[1]Intra-Africa Exports on GDP_M'!T40,"")</f>
        <v>3751793.0546666663</v>
      </c>
      <c r="T40" s="24">
        <f t="shared" si="10"/>
        <v>0.20324580101622131</v>
      </c>
      <c r="U40" s="22">
        <f t="shared" si="11"/>
        <v>0.81493823504474339</v>
      </c>
      <c r="V40" s="12" t="str">
        <f>IFERROR('[2]Intra-Africa Imports on GDP_M'!W40 +'[1]Intra-Africa Exports on GDP_M'!W40,"")</f>
        <v/>
      </c>
      <c r="W40" s="24" t="str">
        <f t="shared" si="12"/>
        <v xml:space="preserve"> </v>
      </c>
      <c r="X40" s="22" t="str">
        <f t="shared" si="13"/>
        <v/>
      </c>
      <c r="Y40" s="12" t="str">
        <f>IFERROR('[5]Intra-Africa Imports on GDP_M'!$Z40+'[6]Intra-Africa Exports on GDP_M'!$Z40,"")</f>
        <v/>
      </c>
      <c r="Z40" s="24" t="str">
        <f t="shared" si="14"/>
        <v xml:space="preserve"> </v>
      </c>
      <c r="AA40" s="22" t="str">
        <f t="shared" si="15"/>
        <v/>
      </c>
      <c r="AB40" s="12" t="str">
        <f>IFERROR('[2]Intra-Africa Imports on GDP_M'!AC40 +'[1]Intra-Africa Exports on GDP_M'!AC40,"")</f>
        <v/>
      </c>
      <c r="AC40" s="24" t="str">
        <f t="shared" si="16"/>
        <v xml:space="preserve"> </v>
      </c>
      <c r="AD40" s="22" t="str">
        <f t="shared" si="17"/>
        <v/>
      </c>
      <c r="AF40" s="25" t="str">
        <f t="shared" si="18"/>
        <v/>
      </c>
    </row>
    <row r="41" spans="1:32" s="25" customFormat="1" ht="13" x14ac:dyDescent="0.3">
      <c r="A41" s="20">
        <v>39</v>
      </c>
      <c r="B41" s="30" t="s">
        <v>37</v>
      </c>
      <c r="C41" s="12">
        <f>'[1]Intra-Africa Exports on GDP_M'!$C41 +'[2]Intra-Africa Imports on GDP_M'!C$3</f>
        <v>1858846.3389999999</v>
      </c>
      <c r="D41" s="21">
        <f t="shared" si="19"/>
        <v>1.1879247968434261E-2</v>
      </c>
      <c r="E41" s="35">
        <f t="shared" si="1"/>
        <v>1.2078361613960529E-2</v>
      </c>
      <c r="F41" s="23"/>
      <c r="G41" s="12" t="str">
        <f>IFERROR('[2]Intra-Africa Imports on GDP_M'!H41 +'[1]Intra-Africa Exports on GDP_M'!H41,"")</f>
        <v/>
      </c>
      <c r="H41" s="24" t="str">
        <f t="shared" si="2"/>
        <v xml:space="preserve"> </v>
      </c>
      <c r="I41" s="22" t="str">
        <f t="shared" si="3"/>
        <v/>
      </c>
      <c r="J41" s="12">
        <f>IFERROR('[3]Intra-Africa Exports on GDP_M'!$K41 +'[4]Intra-Africa Imports on GDP_M'!$K41,"")</f>
        <v>938992.4663333334</v>
      </c>
      <c r="K41" s="24">
        <f t="shared" si="4"/>
        <v>4.6273830705871634E-2</v>
      </c>
      <c r="L41" s="22">
        <f t="shared" si="5"/>
        <v>0.29217741789009471</v>
      </c>
      <c r="M41" s="12">
        <f>IFERROR('[2]Intra-Africa Imports on GDP_M'!N41 +'[1]Intra-Africa Exports on GDP_M'!N41,"")</f>
        <v>815535.15700000001</v>
      </c>
      <c r="N41" s="24">
        <f t="shared" si="6"/>
        <v>0.14102788795412863</v>
      </c>
      <c r="O41" s="22">
        <f t="shared" si="7"/>
        <v>0.37929955698288098</v>
      </c>
      <c r="P41" s="12">
        <f>IFERROR('[2]Intra-Africa Imports on GDP_M'!Q41 +'[1]Intra-Africa Exports on GDP_M'!Q41,"")</f>
        <v>188540.74500000002</v>
      </c>
      <c r="Q41" s="24">
        <f t="shared" si="8"/>
        <v>6.2365560072245779E-2</v>
      </c>
      <c r="R41" s="22">
        <f t="shared" si="9"/>
        <v>0.17936322348963199</v>
      </c>
      <c r="S41" s="12" t="str">
        <f>IFERROR('[2]Intra-Africa Imports on GDP_M'!T41 +'[1]Intra-Africa Exports on GDP_M'!T41,"")</f>
        <v/>
      </c>
      <c r="T41" s="24" t="str">
        <f t="shared" si="10"/>
        <v xml:space="preserve"> </v>
      </c>
      <c r="U41" s="22" t="str">
        <f t="shared" si="11"/>
        <v/>
      </c>
      <c r="V41" s="12" t="str">
        <f>IFERROR('[2]Intra-Africa Imports on GDP_M'!W41 +'[1]Intra-Africa Exports on GDP_M'!W41,"")</f>
        <v/>
      </c>
      <c r="W41" s="24" t="str">
        <f t="shared" si="12"/>
        <v xml:space="preserve"> </v>
      </c>
      <c r="X41" s="22" t="str">
        <f t="shared" si="13"/>
        <v/>
      </c>
      <c r="Y41" s="12" t="str">
        <f>IFERROR('[5]Intra-Africa Imports on GDP_M'!$Z41+'[6]Intra-Africa Exports on GDP_M'!$Z41,"")</f>
        <v/>
      </c>
      <c r="Z41" s="24" t="str">
        <f t="shared" si="14"/>
        <v xml:space="preserve"> </v>
      </c>
      <c r="AA41" s="22" t="str">
        <f t="shared" si="15"/>
        <v/>
      </c>
      <c r="AB41" s="12" t="str">
        <f>IFERROR('[2]Intra-Africa Imports on GDP_M'!AC41 +'[1]Intra-Africa Exports on GDP_M'!AC41,"")</f>
        <v/>
      </c>
      <c r="AC41" s="24" t="str">
        <f t="shared" si="16"/>
        <v xml:space="preserve"> </v>
      </c>
      <c r="AD41" s="22" t="str">
        <f t="shared" si="17"/>
        <v/>
      </c>
      <c r="AF41" s="25" t="str">
        <f t="shared" si="18"/>
        <v/>
      </c>
    </row>
    <row r="42" spans="1:32" s="25" customFormat="1" ht="13" x14ac:dyDescent="0.3">
      <c r="A42" s="20">
        <v>40</v>
      </c>
      <c r="B42" s="30" t="s">
        <v>38</v>
      </c>
      <c r="C42" s="12">
        <f>'[1]Intra-Africa Exports on GDP_M'!$C42 +'[2]Intra-Africa Imports on GDP_M'!C$3</f>
        <v>1574080.9803333331</v>
      </c>
      <c r="D42" s="21">
        <f t="shared" si="19"/>
        <v>1.0059410450158655E-2</v>
      </c>
      <c r="E42" s="35">
        <f t="shared" si="1"/>
        <v>0</v>
      </c>
      <c r="F42" s="23"/>
      <c r="G42" s="12">
        <f>IFERROR('[2]Intra-Africa Imports on GDP_M'!H42 +'[1]Intra-Africa Exports on GDP_M'!H42,"")</f>
        <v>1180.2666666666664</v>
      </c>
      <c r="H42" s="24">
        <f t="shared" si="2"/>
        <v>3.8120682460560158E-5</v>
      </c>
      <c r="I42" s="22">
        <f t="shared" si="3"/>
        <v>0</v>
      </c>
      <c r="J42" s="12" t="str">
        <f>IFERROR('[3]Intra-Africa Exports on GDP_M'!$K42 +'[4]Intra-Africa Imports on GDP_M'!$K42,"")</f>
        <v/>
      </c>
      <c r="K42" s="24" t="str">
        <f t="shared" si="4"/>
        <v xml:space="preserve"> </v>
      </c>
      <c r="L42" s="22" t="str">
        <f t="shared" si="5"/>
        <v/>
      </c>
      <c r="M42" s="12" t="str">
        <f>IFERROR('[2]Intra-Africa Imports on GDP_M'!N42 +'[1]Intra-Africa Exports on GDP_M'!N42,"")</f>
        <v/>
      </c>
      <c r="N42" s="24" t="str">
        <f t="shared" si="6"/>
        <v xml:space="preserve"> </v>
      </c>
      <c r="O42" s="22" t="str">
        <f t="shared" si="7"/>
        <v/>
      </c>
      <c r="P42" s="12">
        <f>IFERROR('[2]Intra-Africa Imports on GDP_M'!Q42 +'[1]Intra-Africa Exports on GDP_M'!Q42,"")</f>
        <v>37199.465000000004</v>
      </c>
      <c r="Q42" s="24">
        <f t="shared" si="8"/>
        <v>1.2304849379442645E-2</v>
      </c>
      <c r="R42" s="22">
        <f t="shared" si="9"/>
        <v>0</v>
      </c>
      <c r="S42" s="12" t="str">
        <f>IFERROR('[2]Intra-Africa Imports on GDP_M'!T42 +'[1]Intra-Africa Exports on GDP_M'!T42,"")</f>
        <v/>
      </c>
      <c r="T42" s="24" t="str">
        <f t="shared" si="10"/>
        <v xml:space="preserve"> </v>
      </c>
      <c r="U42" s="22" t="str">
        <f t="shared" si="11"/>
        <v/>
      </c>
      <c r="V42" s="12" t="str">
        <f>IFERROR('[2]Intra-Africa Imports on GDP_M'!W42 +'[1]Intra-Africa Exports on GDP_M'!W42,"")</f>
        <v/>
      </c>
      <c r="W42" s="24" t="str">
        <f t="shared" si="12"/>
        <v xml:space="preserve"> </v>
      </c>
      <c r="X42" s="22" t="str">
        <f t="shared" si="13"/>
        <v/>
      </c>
      <c r="Y42" s="12" t="str">
        <f>IFERROR('[5]Intra-Africa Imports on GDP_M'!$Z42+'[6]Intra-Africa Exports on GDP_M'!$Z42,"")</f>
        <v/>
      </c>
      <c r="Z42" s="24" t="str">
        <f t="shared" si="14"/>
        <v xml:space="preserve"> </v>
      </c>
      <c r="AA42" s="22" t="str">
        <f t="shared" si="15"/>
        <v/>
      </c>
      <c r="AB42" s="12" t="str">
        <f>IFERROR('[2]Intra-Africa Imports on GDP_M'!AC42 +'[1]Intra-Africa Exports on GDP_M'!AC42,"")</f>
        <v/>
      </c>
      <c r="AC42" s="24" t="str">
        <f t="shared" si="16"/>
        <v xml:space="preserve"> </v>
      </c>
      <c r="AD42" s="22" t="str">
        <f t="shared" si="17"/>
        <v/>
      </c>
      <c r="AF42" s="25" t="str">
        <f t="shared" si="18"/>
        <v/>
      </c>
    </row>
    <row r="43" spans="1:32" s="25" customFormat="1" ht="13" x14ac:dyDescent="0.3">
      <c r="A43" s="20">
        <v>41</v>
      </c>
      <c r="B43" s="30" t="s">
        <v>39</v>
      </c>
      <c r="C43" s="12">
        <f>'[1]Intra-Africa Exports on GDP_M'!$C43 +'[2]Intra-Africa Imports on GDP_M'!C$3</f>
        <v>2800810.7639999995</v>
      </c>
      <c r="D43" s="21">
        <f t="shared" si="19"/>
        <v>1.789901880545695E-2</v>
      </c>
      <c r="E43" s="35">
        <f t="shared" si="1"/>
        <v>5.2031911462536884E-2</v>
      </c>
      <c r="F43" s="23"/>
      <c r="G43" s="12">
        <f>IFERROR('[2]Intra-Africa Imports on GDP_M'!H43 +'[1]Intra-Africa Exports on GDP_M'!H43,"")</f>
        <v>1904230.4983333335</v>
      </c>
      <c r="H43" s="24">
        <f t="shared" si="2"/>
        <v>6.1503529845243383E-2</v>
      </c>
      <c r="I43" s="22">
        <f t="shared" si="3"/>
        <v>0.37710279925993789</v>
      </c>
      <c r="J43" s="12" t="str">
        <f>IFERROR('[3]Intra-Africa Exports on GDP_M'!$K43 +'[4]Intra-Africa Imports on GDP_M'!$K43,"")</f>
        <v/>
      </c>
      <c r="K43" s="24" t="str">
        <f t="shared" si="4"/>
        <v xml:space="preserve"> </v>
      </c>
      <c r="L43" s="22" t="str">
        <f t="shared" si="5"/>
        <v/>
      </c>
      <c r="M43" s="12" t="str">
        <f>IFERROR('[2]Intra-Africa Imports on GDP_M'!N43 +'[1]Intra-Africa Exports on GDP_M'!N43,"")</f>
        <v/>
      </c>
      <c r="N43" s="24" t="str">
        <f t="shared" si="6"/>
        <v xml:space="preserve"> </v>
      </c>
      <c r="O43" s="22" t="str">
        <f t="shared" si="7"/>
        <v/>
      </c>
      <c r="P43" s="12" t="str">
        <f>IFERROR('[2]Intra-Africa Imports on GDP_M'!Q43 +'[1]Intra-Africa Exports on GDP_M'!Q43,"")</f>
        <v/>
      </c>
      <c r="Q43" s="24" t="str">
        <f t="shared" si="8"/>
        <v xml:space="preserve"> </v>
      </c>
      <c r="R43" s="22" t="str">
        <f t="shared" si="9"/>
        <v/>
      </c>
      <c r="S43" s="12">
        <f>IFERROR('[2]Intra-Africa Imports on GDP_M'!T43 +'[1]Intra-Africa Exports on GDP_M'!T43,"")</f>
        <v>1662998.9036666667</v>
      </c>
      <c r="T43" s="24">
        <f t="shared" si="10"/>
        <v>9.0089602315461259E-2</v>
      </c>
      <c r="U43" s="22">
        <f t="shared" si="11"/>
        <v>0.3602209319604065</v>
      </c>
      <c r="V43" s="12" t="str">
        <f>IFERROR('[2]Intra-Africa Imports on GDP_M'!W43 +'[1]Intra-Africa Exports on GDP_M'!W43,"")</f>
        <v/>
      </c>
      <c r="W43" s="24" t="str">
        <f t="shared" si="12"/>
        <v xml:space="preserve"> </v>
      </c>
      <c r="X43" s="22" t="str">
        <f t="shared" si="13"/>
        <v/>
      </c>
      <c r="Y43" s="12" t="str">
        <f>IFERROR('[5]Intra-Africa Imports on GDP_M'!$Z43+'[6]Intra-Africa Exports on GDP_M'!$Z43,"")</f>
        <v/>
      </c>
      <c r="Z43" s="24" t="str">
        <f t="shared" si="14"/>
        <v xml:space="preserve"> </v>
      </c>
      <c r="AA43" s="22" t="str">
        <f t="shared" si="15"/>
        <v/>
      </c>
      <c r="AB43" s="12" t="str">
        <f>IFERROR('[2]Intra-Africa Imports on GDP_M'!AC43 +'[1]Intra-Africa Exports on GDP_M'!AC43,"")</f>
        <v/>
      </c>
      <c r="AC43" s="24" t="str">
        <f t="shared" si="16"/>
        <v xml:space="preserve"> </v>
      </c>
      <c r="AD43" s="22" t="str">
        <f t="shared" si="17"/>
        <v/>
      </c>
      <c r="AF43" s="25" t="str">
        <f t="shared" si="18"/>
        <v/>
      </c>
    </row>
    <row r="44" spans="1:32" s="25" customFormat="1" ht="13" x14ac:dyDescent="0.3">
      <c r="A44" s="20">
        <v>42</v>
      </c>
      <c r="B44" s="30" t="s">
        <v>40</v>
      </c>
      <c r="C44" s="12">
        <f>'[1]Intra-Africa Exports on GDP_M'!$C44 +'[2]Intra-Africa Imports on GDP_M'!C$3</f>
        <v>1618397.7349999999</v>
      </c>
      <c r="D44" s="21">
        <f t="shared" si="19"/>
        <v>1.0342623595213353E-2</v>
      </c>
      <c r="E44" s="35">
        <f t="shared" si="1"/>
        <v>1.8797012070830639E-3</v>
      </c>
      <c r="F44" s="23"/>
      <c r="G44" s="12" t="str">
        <f>IFERROR('[2]Intra-Africa Imports on GDP_M'!H44 +'[1]Intra-Africa Exports on GDP_M'!H44,"")</f>
        <v/>
      </c>
      <c r="H44" s="24" t="str">
        <f t="shared" si="2"/>
        <v xml:space="preserve"> </v>
      </c>
      <c r="I44" s="22" t="str">
        <f t="shared" si="3"/>
        <v/>
      </c>
      <c r="J44" s="12">
        <f>IFERROR('[3]Intra-Africa Exports on GDP_M'!$K44 +'[4]Intra-Africa Imports on GDP_M'!$K44,"")</f>
        <v>87266.649666666664</v>
      </c>
      <c r="K44" s="24">
        <f t="shared" si="4"/>
        <v>4.3005267004031884E-3</v>
      </c>
      <c r="L44" s="22">
        <f t="shared" si="5"/>
        <v>2.0805313429943049E-2</v>
      </c>
      <c r="M44" s="12" t="str">
        <f>IFERROR('[2]Intra-Africa Imports on GDP_M'!N44 +'[1]Intra-Africa Exports on GDP_M'!N44,"")</f>
        <v/>
      </c>
      <c r="N44" s="24" t="str">
        <f t="shared" si="6"/>
        <v xml:space="preserve"> </v>
      </c>
      <c r="O44" s="22" t="str">
        <f t="shared" si="7"/>
        <v/>
      </c>
      <c r="P44" s="12" t="str">
        <f>IFERROR('[2]Intra-Africa Imports on GDP_M'!Q44 +'[1]Intra-Africa Exports on GDP_M'!Q44,"")</f>
        <v/>
      </c>
      <c r="Q44" s="24" t="str">
        <f t="shared" si="8"/>
        <v xml:space="preserve"> </v>
      </c>
      <c r="R44" s="22" t="str">
        <f t="shared" si="9"/>
        <v/>
      </c>
      <c r="S44" s="12" t="str">
        <f>IFERROR('[2]Intra-Africa Imports on GDP_M'!T44 +'[1]Intra-Africa Exports on GDP_M'!T44,"")</f>
        <v/>
      </c>
      <c r="T44" s="24" t="str">
        <f t="shared" si="10"/>
        <v xml:space="preserve"> </v>
      </c>
      <c r="U44" s="22" t="str">
        <f t="shared" si="11"/>
        <v/>
      </c>
      <c r="V44" s="12" t="str">
        <f>IFERROR('[2]Intra-Africa Imports on GDP_M'!W44 +'[1]Intra-Africa Exports on GDP_M'!W44,"")</f>
        <v/>
      </c>
      <c r="W44" s="24" t="str">
        <f t="shared" si="12"/>
        <v xml:space="preserve"> </v>
      </c>
      <c r="X44" s="22" t="str">
        <f t="shared" si="13"/>
        <v/>
      </c>
      <c r="Y44" s="12">
        <f>IFERROR('[5]Intra-Africa Imports on GDP_M'!$Z44+'[6]Intra-Africa Exports on GDP_M'!$Z44,"")</f>
        <v>139355.728</v>
      </c>
      <c r="Z44" s="24">
        <f t="shared" si="14"/>
        <v>1.9924078939798011E-3</v>
      </c>
      <c r="AA44" s="22">
        <f t="shared" si="15"/>
        <v>3.306954219300726E-3</v>
      </c>
      <c r="AB44" s="12" t="str">
        <f>IFERROR('[2]Intra-Africa Imports on GDP_M'!AC44 +'[1]Intra-Africa Exports on GDP_M'!AC44,"")</f>
        <v/>
      </c>
      <c r="AC44" s="24" t="str">
        <f t="shared" si="16"/>
        <v xml:space="preserve"> </v>
      </c>
      <c r="AD44" s="22" t="str">
        <f t="shared" si="17"/>
        <v/>
      </c>
      <c r="AF44" s="25">
        <f t="shared" si="18"/>
        <v>15</v>
      </c>
    </row>
    <row r="45" spans="1:32" s="25" customFormat="1" ht="13" x14ac:dyDescent="0.3">
      <c r="A45" s="20">
        <v>43</v>
      </c>
      <c r="B45" s="30" t="s">
        <v>41</v>
      </c>
      <c r="C45" s="12">
        <f>'[1]Intra-Africa Exports on GDP_M'!$C45 +'[2]Intra-Africa Imports on GDP_M'!C$3</f>
        <v>1606770.6199999999</v>
      </c>
      <c r="D45" s="21">
        <f t="shared" si="19"/>
        <v>1.0268318700104698E-2</v>
      </c>
      <c r="E45" s="35">
        <f t="shared" si="1"/>
        <v>1.3865355349849586E-3</v>
      </c>
      <c r="F45" s="23"/>
      <c r="G45" s="12">
        <f>IFERROR('[2]Intra-Africa Imports on GDP_M'!H45 +'[1]Intra-Africa Exports on GDP_M'!H45,"")</f>
        <v>502171.56099999999</v>
      </c>
      <c r="H45" s="24">
        <f t="shared" si="2"/>
        <v>1.6219319886131511E-2</v>
      </c>
      <c r="I45" s="22">
        <f t="shared" si="3"/>
        <v>9.9274951524795638E-2</v>
      </c>
      <c r="J45" s="12" t="str">
        <f>IFERROR('[3]Intra-Africa Exports on GDP_M'!$K45 +'[4]Intra-Africa Imports on GDP_M'!$K45,"")</f>
        <v/>
      </c>
      <c r="K45" s="24" t="str">
        <f t="shared" si="4"/>
        <v xml:space="preserve"> </v>
      </c>
      <c r="L45" s="22" t="str">
        <f t="shared" si="5"/>
        <v/>
      </c>
      <c r="M45" s="12" t="str">
        <f>IFERROR('[2]Intra-Africa Imports on GDP_M'!N45 +'[1]Intra-Africa Exports on GDP_M'!N45,"")</f>
        <v/>
      </c>
      <c r="N45" s="24" t="str">
        <f t="shared" si="6"/>
        <v xml:space="preserve"> </v>
      </c>
      <c r="O45" s="22" t="str">
        <f t="shared" si="7"/>
        <v/>
      </c>
      <c r="P45" s="12" t="str">
        <f>IFERROR('[2]Intra-Africa Imports on GDP_M'!Q45 +'[1]Intra-Africa Exports on GDP_M'!Q45,"")</f>
        <v/>
      </c>
      <c r="Q45" s="24" t="str">
        <f t="shared" si="8"/>
        <v xml:space="preserve"> </v>
      </c>
      <c r="R45" s="22" t="str">
        <f t="shared" si="9"/>
        <v/>
      </c>
      <c r="S45" s="12">
        <f>IFERROR('[2]Intra-Africa Imports on GDP_M'!T45 +'[1]Intra-Africa Exports on GDP_M'!T45,"")</f>
        <v>486167.397</v>
      </c>
      <c r="T45" s="24">
        <f t="shared" si="10"/>
        <v>2.6337135495341262E-2</v>
      </c>
      <c r="U45" s="22">
        <f t="shared" si="11"/>
        <v>0.10403214062356986</v>
      </c>
      <c r="V45" s="12" t="str">
        <f>IFERROR('[2]Intra-Africa Imports on GDP_M'!W45 +'[1]Intra-Africa Exports on GDP_M'!W45,"")</f>
        <v/>
      </c>
      <c r="W45" s="24" t="str">
        <f t="shared" si="12"/>
        <v xml:space="preserve"> </v>
      </c>
      <c r="X45" s="22" t="str">
        <f t="shared" si="13"/>
        <v/>
      </c>
      <c r="Y45" s="12" t="str">
        <f>IFERROR('[5]Intra-Africa Imports on GDP_M'!$Z45+'[6]Intra-Africa Exports on GDP_M'!$Z45,"")</f>
        <v/>
      </c>
      <c r="Z45" s="24" t="str">
        <f t="shared" si="14"/>
        <v xml:space="preserve"> </v>
      </c>
      <c r="AA45" s="22" t="str">
        <f t="shared" si="15"/>
        <v/>
      </c>
      <c r="AB45" s="12" t="str">
        <f>IFERROR('[2]Intra-Africa Imports on GDP_M'!AC45 +'[1]Intra-Africa Exports on GDP_M'!AC45,"")</f>
        <v/>
      </c>
      <c r="AC45" s="24" t="str">
        <f t="shared" si="16"/>
        <v xml:space="preserve"> </v>
      </c>
      <c r="AD45" s="22" t="str">
        <f t="shared" si="17"/>
        <v/>
      </c>
      <c r="AF45" s="25" t="str">
        <f t="shared" si="18"/>
        <v/>
      </c>
    </row>
    <row r="46" spans="1:32" s="25" customFormat="1" ht="13" x14ac:dyDescent="0.3">
      <c r="A46" s="20">
        <v>44</v>
      </c>
      <c r="B46" s="30" t="s">
        <v>42</v>
      </c>
      <c r="C46" s="12">
        <f>'[1]Intra-Africa Exports on GDP_M'!$C46 +'[2]Intra-Africa Imports on GDP_M'!C$3</f>
        <v>1577056.6416666666</v>
      </c>
      <c r="D46" s="21">
        <f t="shared" si="19"/>
        <v>1.0078426878847304E-2</v>
      </c>
      <c r="E46" s="35">
        <f t="shared" si="1"/>
        <v>1.2621308221254652E-4</v>
      </c>
      <c r="F46" s="23"/>
      <c r="G46" s="12">
        <f>IFERROR('[2]Intra-Africa Imports on GDP_M'!H46 +'[1]Intra-Africa Exports on GDP_M'!H46,"")</f>
        <v>21924.438333333335</v>
      </c>
      <c r="H46" s="24">
        <f t="shared" si="2"/>
        <v>7.0812349059348148E-4</v>
      </c>
      <c r="I46" s="22">
        <f t="shared" si="3"/>
        <v>4.1106036370767186E-3</v>
      </c>
      <c r="J46" s="12">
        <f>IFERROR('[3]Intra-Africa Exports on GDP_M'!$K46 +'[4]Intra-Africa Imports on GDP_M'!$K46,"")</f>
        <v>141791.83966666667</v>
      </c>
      <c r="K46" s="24">
        <f t="shared" si="4"/>
        <v>6.9875444366773497E-3</v>
      </c>
      <c r="L46" s="22">
        <f t="shared" si="5"/>
        <v>3.8177823769359534E-2</v>
      </c>
      <c r="M46" s="12" t="str">
        <f>IFERROR('[2]Intra-Africa Imports on GDP_M'!N46 +'[1]Intra-Africa Exports on GDP_M'!N46,"")</f>
        <v/>
      </c>
      <c r="N46" s="24" t="str">
        <f t="shared" si="6"/>
        <v xml:space="preserve"> </v>
      </c>
      <c r="O46" s="22" t="str">
        <f t="shared" si="7"/>
        <v/>
      </c>
      <c r="P46" s="12" t="str">
        <f>IFERROR('[2]Intra-Africa Imports on GDP_M'!Q46 +'[1]Intra-Africa Exports on GDP_M'!Q46,"")</f>
        <v/>
      </c>
      <c r="Q46" s="24" t="str">
        <f t="shared" si="8"/>
        <v xml:space="preserve"> </v>
      </c>
      <c r="R46" s="22" t="str">
        <f t="shared" si="9"/>
        <v/>
      </c>
      <c r="S46" s="12" t="str">
        <f>IFERROR('[2]Intra-Africa Imports on GDP_M'!T46 +'[1]Intra-Africa Exports on GDP_M'!T46,"")</f>
        <v/>
      </c>
      <c r="T46" s="24" t="str">
        <f t="shared" si="10"/>
        <v xml:space="preserve"> </v>
      </c>
      <c r="U46" s="22" t="str">
        <f t="shared" si="11"/>
        <v/>
      </c>
      <c r="V46" s="12">
        <f>IFERROR('[2]Intra-Africa Imports on GDP_M'!W46 +'[1]Intra-Africa Exports on GDP_M'!W46,"")</f>
        <v>145097.2963333333</v>
      </c>
      <c r="W46" s="24">
        <f t="shared" si="12"/>
        <v>3.2856671734792002E-2</v>
      </c>
      <c r="X46" s="22">
        <f t="shared" si="13"/>
        <v>4.3922539462358093E-2</v>
      </c>
      <c r="Y46" s="12" t="str">
        <f>IFERROR('[5]Intra-Africa Imports on GDP_M'!$Z46+'[6]Intra-Africa Exports on GDP_M'!$Z46,"")</f>
        <v/>
      </c>
      <c r="Z46" s="24" t="str">
        <f t="shared" si="14"/>
        <v xml:space="preserve"> </v>
      </c>
      <c r="AA46" s="22" t="str">
        <f t="shared" si="15"/>
        <v/>
      </c>
      <c r="AB46" s="12" t="str">
        <f>IFERROR('[2]Intra-Africa Imports on GDP_M'!AC46 +'[1]Intra-Africa Exports on GDP_M'!AC46,"")</f>
        <v/>
      </c>
      <c r="AC46" s="24" t="str">
        <f t="shared" si="16"/>
        <v xml:space="preserve"> </v>
      </c>
      <c r="AD46" s="22" t="str">
        <f t="shared" si="17"/>
        <v/>
      </c>
      <c r="AF46" s="25" t="str">
        <f t="shared" si="18"/>
        <v/>
      </c>
    </row>
    <row r="47" spans="1:32" s="25" customFormat="1" ht="13" x14ac:dyDescent="0.3">
      <c r="A47" s="20">
        <v>45</v>
      </c>
      <c r="B47" s="30" t="s">
        <v>43</v>
      </c>
      <c r="C47" s="12">
        <f>'[1]Intra-Africa Exports on GDP_M'!$C47 +'[2]Intra-Africa Imports on GDP_M'!C$3</f>
        <v>25150569.892333332</v>
      </c>
      <c r="D47" s="21">
        <f t="shared" si="19"/>
        <v>0.16072864659657304</v>
      </c>
      <c r="E47" s="35">
        <f t="shared" si="1"/>
        <v>1</v>
      </c>
      <c r="F47" s="23"/>
      <c r="G47" s="12" t="str">
        <f>IFERROR('[2]Intra-Africa Imports on GDP_M'!H47 +'[1]Intra-Africa Exports on GDP_M'!H47,"")</f>
        <v/>
      </c>
      <c r="H47" s="24" t="str">
        <f t="shared" si="2"/>
        <v xml:space="preserve"> </v>
      </c>
      <c r="I47" s="22" t="str">
        <f t="shared" si="3"/>
        <v/>
      </c>
      <c r="J47" s="12" t="str">
        <f>IFERROR('[3]Intra-Africa Exports on GDP_M'!$K47 +'[4]Intra-Africa Imports on GDP_M'!$K47,"")</f>
        <v/>
      </c>
      <c r="K47" s="24" t="str">
        <f t="shared" si="4"/>
        <v xml:space="preserve"> </v>
      </c>
      <c r="L47" s="22" t="str">
        <f t="shared" si="5"/>
        <v/>
      </c>
      <c r="M47" s="12" t="str">
        <f>IFERROR('[2]Intra-Africa Imports on GDP_M'!N47 +'[1]Intra-Africa Exports on GDP_M'!N47,"")</f>
        <v/>
      </c>
      <c r="N47" s="24" t="str">
        <f t="shared" si="6"/>
        <v xml:space="preserve"> </v>
      </c>
      <c r="O47" s="22" t="str">
        <f t="shared" si="7"/>
        <v/>
      </c>
      <c r="P47" s="12" t="str">
        <f>IFERROR('[2]Intra-Africa Imports on GDP_M'!Q47 +'[1]Intra-Africa Exports on GDP_M'!Q47,"")</f>
        <v/>
      </c>
      <c r="Q47" s="24" t="str">
        <f t="shared" si="8"/>
        <v xml:space="preserve"> </v>
      </c>
      <c r="R47" s="22" t="str">
        <f t="shared" si="9"/>
        <v/>
      </c>
      <c r="S47" s="12" t="str">
        <f>IFERROR('[2]Intra-Africa Imports on GDP_M'!T47 +'[1]Intra-Africa Exports on GDP_M'!T47,"")</f>
        <v/>
      </c>
      <c r="T47" s="24" t="str">
        <f t="shared" si="10"/>
        <v xml:space="preserve"> </v>
      </c>
      <c r="U47" s="22" t="str">
        <f t="shared" si="11"/>
        <v/>
      </c>
      <c r="V47" s="12" t="str">
        <f>IFERROR('[2]Intra-Africa Imports on GDP_M'!W47 +'[1]Intra-Africa Exports on GDP_M'!W47,"")</f>
        <v/>
      </c>
      <c r="W47" s="24" t="str">
        <f t="shared" si="12"/>
        <v xml:space="preserve"> </v>
      </c>
      <c r="X47" s="22" t="str">
        <f t="shared" si="13"/>
        <v/>
      </c>
      <c r="Y47" s="12">
        <f>IFERROR('[5]Intra-Africa Imports on GDP_M'!$Z47+'[6]Intra-Africa Exports on GDP_M'!$Z47,"")</f>
        <v>26934842.60866667</v>
      </c>
      <c r="Z47" s="24">
        <f t="shared" si="14"/>
        <v>0.3850949925546725</v>
      </c>
      <c r="AA47" s="22">
        <f t="shared" si="15"/>
        <v>1</v>
      </c>
      <c r="AB47" s="12" t="str">
        <f>IFERROR('[2]Intra-Africa Imports on GDP_M'!AC47 +'[1]Intra-Africa Exports on GDP_M'!AC47,"")</f>
        <v/>
      </c>
      <c r="AC47" s="24" t="str">
        <f t="shared" si="16"/>
        <v xml:space="preserve"> </v>
      </c>
      <c r="AD47" s="22" t="str">
        <f t="shared" si="17"/>
        <v/>
      </c>
      <c r="AF47" s="25">
        <f t="shared" si="18"/>
        <v>1</v>
      </c>
    </row>
    <row r="48" spans="1:32" s="6" customFormat="1" x14ac:dyDescent="0.35">
      <c r="A48" s="9">
        <v>46</v>
      </c>
      <c r="B48" s="33" t="s">
        <v>44</v>
      </c>
      <c r="C48" s="12">
        <f>'[1]Intra-Africa Exports on GDP_M'!$C48 +'[2]Intra-Africa Imports on GDP_M'!C$3</f>
        <v>1581594.4466666665</v>
      </c>
      <c r="D48" s="40">
        <f t="shared" si="19"/>
        <v>1.0107426430717955E-2</v>
      </c>
      <c r="E48" s="35">
        <f t="shared" si="1"/>
        <v>3.1868470158460618E-4</v>
      </c>
      <c r="F48" s="5"/>
      <c r="G48" s="12" t="str">
        <f>IFERROR('[2]Intra-Africa Imports on GDP_M'!H48 +'[1]Intra-Africa Exports on GDP_M'!H48,"")</f>
        <v/>
      </c>
      <c r="H48" s="10" t="str">
        <f t="shared" si="2"/>
        <v xml:space="preserve"> </v>
      </c>
      <c r="I48" s="1"/>
      <c r="J48" s="12" t="str">
        <f>IFERROR('[3]Intra-Africa Exports on GDP_M'!$K48 +'[4]Intra-Africa Imports on GDP_M'!$K48,"")</f>
        <v/>
      </c>
      <c r="K48" s="10" t="str">
        <f t="shared" si="4"/>
        <v xml:space="preserve"> </v>
      </c>
      <c r="L48" s="1" t="str">
        <f t="shared" si="5"/>
        <v/>
      </c>
      <c r="M48" s="12">
        <f>IFERROR('[2]Intra-Africa Imports on GDP_M'!N48 +'[1]Intra-Africa Exports on GDP_M'!N48,"")</f>
        <v>267819.08116666664</v>
      </c>
      <c r="N48" s="10">
        <f t="shared" si="6"/>
        <v>4.6313097659320582E-2</v>
      </c>
      <c r="O48" s="1">
        <f t="shared" si="7"/>
        <v>3.4410443601624936E-2</v>
      </c>
      <c r="P48" s="12" t="str">
        <f>IFERROR('[2]Intra-Africa Imports on GDP_M'!Q48 +'[1]Intra-Africa Exports on GDP_M'!Q48,"")</f>
        <v/>
      </c>
      <c r="Q48" s="10" t="str">
        <f>IFERROR(P48/SUM($P$3:$P$54), " ")</f>
        <v xml:space="preserve"> </v>
      </c>
      <c r="R48" s="1" t="str">
        <f t="shared" si="9"/>
        <v/>
      </c>
      <c r="S48" s="12" t="str">
        <f>IFERROR('[2]Intra-Africa Imports on GDP_M'!T48 +'[1]Intra-Africa Exports on GDP_M'!T48,"")</f>
        <v/>
      </c>
      <c r="T48" s="10" t="str">
        <f t="shared" si="10"/>
        <v xml:space="preserve"> </v>
      </c>
      <c r="U48" s="1" t="str">
        <f t="shared" si="11"/>
        <v/>
      </c>
      <c r="V48" s="12">
        <f>IFERROR('[2]Intra-Africa Imports on GDP_M'!W48 +'[1]Intra-Africa Exports on GDP_M'!W48,"")</f>
        <v>270322.35650000005</v>
      </c>
      <c r="W48" s="10">
        <f t="shared" si="12"/>
        <v>6.1213359273707399E-2</v>
      </c>
      <c r="X48" s="1">
        <f t="shared" si="13"/>
        <v>0.14287939773012939</v>
      </c>
      <c r="Y48" s="12" t="str">
        <f>IFERROR('[5]Intra-Africa Imports on GDP_M'!$Z48+'[6]Intra-Africa Exports on GDP_M'!$Z48,"")</f>
        <v/>
      </c>
      <c r="Z48" s="10" t="str">
        <f t="shared" si="14"/>
        <v xml:space="preserve"> </v>
      </c>
      <c r="AA48" s="1" t="str">
        <f t="shared" si="15"/>
        <v/>
      </c>
      <c r="AB48" s="12" t="str">
        <f>IFERROR('[2]Intra-Africa Imports on GDP_M'!AC48 +'[1]Intra-Africa Exports on GDP_M'!AC48,"")</f>
        <v/>
      </c>
      <c r="AC48" s="10" t="str">
        <f t="shared" si="16"/>
        <v xml:space="preserve"> </v>
      </c>
      <c r="AD48" s="1" t="str">
        <f t="shared" si="17"/>
        <v/>
      </c>
      <c r="AF48" s="25" t="str">
        <f t="shared" si="18"/>
        <v/>
      </c>
    </row>
    <row r="49" spans="1:32" x14ac:dyDescent="0.35">
      <c r="A49" s="9">
        <v>47</v>
      </c>
      <c r="B49" s="33" t="s">
        <v>45</v>
      </c>
      <c r="C49" s="12">
        <f>'[1]Intra-Africa Exports on GDP_M'!$C49 +'[2]Intra-Africa Imports on GDP_M'!C$3</f>
        <v>1678690.2053333332</v>
      </c>
      <c r="D49" s="7">
        <f t="shared" si="19"/>
        <v>1.0727932047392591E-2</v>
      </c>
      <c r="E49" s="36">
        <f t="shared" si="1"/>
        <v>4.4370145779745853E-3</v>
      </c>
      <c r="F49" s="5"/>
      <c r="G49" s="12">
        <f>IFERROR('[2]Intra-Africa Imports on GDP_M'!H49 +'[1]Intra-Africa Exports on GDP_M'!H49,"")</f>
        <v>617850.02866666659</v>
      </c>
      <c r="H49" s="10">
        <f t="shared" si="2"/>
        <v>1.9955545146054559E-2</v>
      </c>
      <c r="I49" s="1">
        <f t="shared" si="3"/>
        <v>0.12219745417097962</v>
      </c>
      <c r="J49" s="12">
        <f>IFERROR('[3]Intra-Africa Exports on GDP_M'!$K49 +'[4]Intra-Africa Imports on GDP_M'!$K49,"")</f>
        <v>1376688.9156666666</v>
      </c>
      <c r="K49" s="10">
        <f t="shared" si="4"/>
        <v>6.7843643162515815E-2</v>
      </c>
      <c r="L49" s="1">
        <f t="shared" si="5"/>
        <v>0.43163380660821221</v>
      </c>
      <c r="M49" s="12" t="str">
        <f>IFERROR('[2]Intra-Africa Imports on GDP_M'!N49 +'[1]Intra-Africa Exports on GDP_M'!N49,"")</f>
        <v/>
      </c>
      <c r="N49" s="10" t="str">
        <f t="shared" si="6"/>
        <v xml:space="preserve"> </v>
      </c>
      <c r="O49" s="1" t="str">
        <f t="shared" si="7"/>
        <v/>
      </c>
      <c r="P49" s="12" t="str">
        <f>IFERROR('[2]Intra-Africa Imports on GDP_M'!Q49 +'[1]Intra-Africa Exports on GDP_M'!Q49,"")</f>
        <v/>
      </c>
      <c r="Q49" s="10" t="str">
        <f t="shared" si="8"/>
        <v xml:space="preserve"> </v>
      </c>
      <c r="R49" s="1" t="str">
        <f t="shared" si="9"/>
        <v/>
      </c>
      <c r="S49" s="12" t="str">
        <f>IFERROR('[2]Intra-Africa Imports on GDP_M'!T49 +'[1]Intra-Africa Exports on GDP_M'!T49,"")</f>
        <v/>
      </c>
      <c r="T49" s="10" t="str">
        <f t="shared" si="10"/>
        <v xml:space="preserve"> </v>
      </c>
      <c r="U49" s="1" t="str">
        <f t="shared" si="11"/>
        <v/>
      </c>
      <c r="V49" s="12">
        <f>IFERROR('[2]Intra-Africa Imports on GDP_M'!W49 +'[1]Intra-Africa Exports on GDP_M'!W49,"")</f>
        <v>404879.51566666667</v>
      </c>
      <c r="W49" s="10">
        <f t="shared" si="12"/>
        <v>9.1683261332727792E-2</v>
      </c>
      <c r="X49" s="1">
        <f t="shared" si="13"/>
        <v>0.24921077988996121</v>
      </c>
      <c r="Y49" s="12" t="str">
        <f>IFERROR('[5]Intra-Africa Imports on GDP_M'!$Z49+'[6]Intra-Africa Exports on GDP_M'!$Z49,"")</f>
        <v/>
      </c>
      <c r="Z49" s="10" t="str">
        <f t="shared" si="14"/>
        <v xml:space="preserve"> </v>
      </c>
      <c r="AA49" s="1" t="str">
        <f t="shared" si="15"/>
        <v/>
      </c>
      <c r="AB49" s="12" t="str">
        <f>IFERROR('[2]Intra-Africa Imports on GDP_M'!AC49 +'[1]Intra-Africa Exports on GDP_M'!AC49,"")</f>
        <v/>
      </c>
      <c r="AC49" s="10" t="str">
        <f t="shared" si="16"/>
        <v xml:space="preserve"> </v>
      </c>
      <c r="AD49" s="1" t="str">
        <f t="shared" si="17"/>
        <v/>
      </c>
      <c r="AF49" s="25" t="str">
        <f t="shared" si="18"/>
        <v/>
      </c>
    </row>
    <row r="50" spans="1:32" x14ac:dyDescent="0.35">
      <c r="A50" s="9">
        <v>48</v>
      </c>
      <c r="B50" s="33" t="s">
        <v>72</v>
      </c>
      <c r="C50" s="12">
        <f>'[1]Intra-Africa Exports on GDP_M'!$C50 +'[2]Intra-Africa Imports on GDP_M'!C$3</f>
        <v>2635911.3753333334</v>
      </c>
      <c r="D50" s="7">
        <f t="shared" si="19"/>
        <v>1.6845203497157523E-2</v>
      </c>
      <c r="E50" s="36">
        <f t="shared" si="1"/>
        <v>4.503768135125278E-2</v>
      </c>
      <c r="F50" s="5"/>
      <c r="G50" s="12" t="str">
        <f>IFERROR('[2]Intra-Africa Imports on GDP_M'!H50 +'[1]Intra-Africa Exports on GDP_M'!H50,"")</f>
        <v/>
      </c>
      <c r="H50" s="10" t="str">
        <f t="shared" si="2"/>
        <v xml:space="preserve"> </v>
      </c>
      <c r="I50" s="1" t="str">
        <f t="shared" si="3"/>
        <v/>
      </c>
      <c r="J50" s="12">
        <f>IFERROR('[3]Intra-Africa Exports on GDP_M'!$K50 +'[4]Intra-Africa Imports on GDP_M'!$K50,"")</f>
        <v>159673.88500000001</v>
      </c>
      <c r="K50" s="10">
        <f t="shared" si="4"/>
        <v>7.8687770004066144E-3</v>
      </c>
      <c r="L50" s="1">
        <f t="shared" si="5"/>
        <v>4.3875300796826062E-2</v>
      </c>
      <c r="M50" s="12" t="str">
        <f>IFERROR('[2]Intra-Africa Imports on GDP_M'!N50 +'[1]Intra-Africa Exports on GDP_M'!N50,"")</f>
        <v/>
      </c>
      <c r="N50" s="10" t="str">
        <f t="shared" si="6"/>
        <v xml:space="preserve"> </v>
      </c>
      <c r="O50" s="1" t="str">
        <f t="shared" si="7"/>
        <v/>
      </c>
      <c r="P50" s="12" t="str">
        <f>IFERROR('[2]Intra-Africa Imports on GDP_M'!Q50 +'[1]Intra-Africa Exports on GDP_M'!Q50,"")</f>
        <v/>
      </c>
      <c r="Q50" s="10" t="str">
        <f t="shared" si="8"/>
        <v xml:space="preserve"> </v>
      </c>
      <c r="R50" s="1" t="str">
        <f t="shared" si="9"/>
        <v/>
      </c>
      <c r="S50" s="12" t="str">
        <f>IFERROR('[2]Intra-Africa Imports on GDP_M'!T50 +'[1]Intra-Africa Exports on GDP_M'!T50,"")</f>
        <v/>
      </c>
      <c r="T50" s="10" t="str">
        <f t="shared" si="10"/>
        <v xml:space="preserve"> </v>
      </c>
      <c r="U50" s="1" t="str">
        <f t="shared" si="11"/>
        <v/>
      </c>
      <c r="V50" s="12" t="str">
        <f>IFERROR('[2]Intra-Africa Imports on GDP_M'!W50 +'[1]Intra-Africa Exports on GDP_M'!W50,"")</f>
        <v/>
      </c>
      <c r="W50" s="10" t="str">
        <f t="shared" si="12"/>
        <v xml:space="preserve"> </v>
      </c>
      <c r="X50" s="1" t="str">
        <f t="shared" si="13"/>
        <v/>
      </c>
      <c r="Y50" s="12">
        <f>IFERROR('[5]Intra-Africa Imports on GDP_M'!$Z50+'[6]Intra-Africa Exports on GDP_M'!$Z50,"")</f>
        <v>2527616.2283333335</v>
      </c>
      <c r="Z50" s="10">
        <f t="shared" si="14"/>
        <v>3.6138037514200957E-2</v>
      </c>
      <c r="AA50" s="1">
        <f t="shared" si="15"/>
        <v>9.214141514161496E-2</v>
      </c>
      <c r="AB50" s="12" t="str">
        <f>IFERROR('[2]Intra-Africa Imports on GDP_M'!AC50 +'[1]Intra-Africa Exports on GDP_M'!AC50,"")</f>
        <v/>
      </c>
      <c r="AC50" s="10" t="str">
        <f t="shared" si="16"/>
        <v xml:space="preserve"> </v>
      </c>
      <c r="AD50" s="1" t="str">
        <f t="shared" si="17"/>
        <v/>
      </c>
      <c r="AF50" s="25">
        <f t="shared" si="18"/>
        <v>9</v>
      </c>
    </row>
    <row r="51" spans="1:32" x14ac:dyDescent="0.35">
      <c r="A51" s="9">
        <v>49</v>
      </c>
      <c r="B51" s="32" t="s">
        <v>74</v>
      </c>
      <c r="C51" s="12">
        <f>'[1]Intra-Africa Exports on GDP_M'!$C51 +'[2]Intra-Africa Imports on GDP_M'!C$3</f>
        <v>2944854.6593333334</v>
      </c>
      <c r="D51" s="7">
        <f t="shared" si="19"/>
        <v>1.8819553825002673E-2</v>
      </c>
      <c r="E51" s="36">
        <f t="shared" si="1"/>
        <v>5.814155297323774E-2</v>
      </c>
      <c r="F51" s="5"/>
      <c r="G51" s="12" t="str">
        <f>IFERROR('[2]Intra-Africa Imports on GDP_M'!H51 +'[1]Intra-Africa Exports on GDP_M'!H51,"")</f>
        <v/>
      </c>
      <c r="H51" s="10" t="str">
        <f t="shared" si="2"/>
        <v xml:space="preserve"> </v>
      </c>
      <c r="I51" s="1" t="str">
        <f t="shared" si="3"/>
        <v/>
      </c>
      <c r="J51" s="12" t="str">
        <f>IFERROR('[3]Intra-Africa Exports on GDP_M'!$K51 +'[4]Intra-Africa Imports on GDP_M'!$K51,"")</f>
        <v/>
      </c>
      <c r="K51" s="10" t="str">
        <f t="shared" si="4"/>
        <v xml:space="preserve"> </v>
      </c>
      <c r="L51" s="1" t="str">
        <f t="shared" si="5"/>
        <v/>
      </c>
      <c r="M51" s="12">
        <f>IFERROR('[2]Intra-Africa Imports on GDP_M'!N51 +'[1]Intra-Africa Exports on GDP_M'!N51,"")</f>
        <v>959100.81433333328</v>
      </c>
      <c r="N51" s="10">
        <f t="shared" si="6"/>
        <v>0.16585423818891826</v>
      </c>
      <c r="O51" s="1">
        <f t="shared" si="7"/>
        <v>0.4697008332177553</v>
      </c>
      <c r="P51" s="12" t="str">
        <f>IFERROR('[2]Intra-Africa Imports on GDP_M'!Q51 +'[1]Intra-Africa Exports on GDP_M'!Q51,"")</f>
        <v/>
      </c>
      <c r="Q51" s="10" t="str">
        <f t="shared" si="8"/>
        <v xml:space="preserve"> </v>
      </c>
      <c r="R51" s="1" t="str">
        <f t="shared" si="9"/>
        <v/>
      </c>
      <c r="S51" s="12" t="str">
        <f>IFERROR('[2]Intra-Africa Imports on GDP_M'!T51 +'[1]Intra-Africa Exports on GDP_M'!T51,"")</f>
        <v/>
      </c>
      <c r="T51" s="10" t="str">
        <f t="shared" si="10"/>
        <v xml:space="preserve"> </v>
      </c>
      <c r="U51" s="1" t="str">
        <f t="shared" si="11"/>
        <v/>
      </c>
      <c r="V51" s="12" t="str">
        <f>IFERROR('[2]Intra-Africa Imports on GDP_M'!W51 +'[1]Intra-Africa Exports on GDP_M'!W51,"")</f>
        <v/>
      </c>
      <c r="W51" s="10" t="str">
        <f t="shared" si="12"/>
        <v xml:space="preserve"> </v>
      </c>
      <c r="X51" s="1" t="str">
        <f t="shared" si="13"/>
        <v/>
      </c>
      <c r="Y51" s="12">
        <f>IFERROR('[5]Intra-Africa Imports on GDP_M'!$Z51+'[6]Intra-Africa Exports on GDP_M'!$Z51,"")</f>
        <v>1638980.0703333332</v>
      </c>
      <c r="Z51" s="10">
        <f t="shared" si="14"/>
        <v>2.3432957346451542E-2</v>
      </c>
      <c r="AA51" s="1">
        <f t="shared" si="15"/>
        <v>5.9087435460173816E-2</v>
      </c>
      <c r="AB51" s="12" t="str">
        <f>IFERROR('[2]Intra-Africa Imports on GDP_M'!AC51 +'[1]Intra-Africa Exports on GDP_M'!AC51,"")</f>
        <v/>
      </c>
      <c r="AC51" s="10" t="str">
        <f t="shared" si="16"/>
        <v xml:space="preserve"> </v>
      </c>
      <c r="AD51" s="1" t="str">
        <f t="shared" si="17"/>
        <v/>
      </c>
      <c r="AF51" s="25">
        <f t="shared" si="18"/>
        <v>11</v>
      </c>
    </row>
    <row r="52" spans="1:32" x14ac:dyDescent="0.35">
      <c r="A52" s="9">
        <v>50</v>
      </c>
      <c r="B52" s="33" t="s">
        <v>46</v>
      </c>
      <c r="C52" s="12">
        <f>'[1]Intra-Africa Exports on GDP_M'!$C52 +'[2]Intra-Africa Imports on GDP_M'!C$3</f>
        <v>2192815.7173333331</v>
      </c>
      <c r="D52" s="7">
        <f t="shared" si="19"/>
        <v>1.4013531462367269E-2</v>
      </c>
      <c r="E52" s="36">
        <f t="shared" si="1"/>
        <v>2.6243718448045732E-2</v>
      </c>
      <c r="F52" s="5"/>
      <c r="G52" s="12">
        <f>IFERROR('[2]Intra-Africa Imports on GDP_M'!H52 +'[1]Intra-Africa Exports on GDP_M'!H52,"")</f>
        <v>656849.94033333333</v>
      </c>
      <c r="H52" s="10">
        <f t="shared" si="2"/>
        <v>2.1215178490469576E-2</v>
      </c>
      <c r="I52" s="1">
        <f t="shared" si="3"/>
        <v>0.12992556119394039</v>
      </c>
      <c r="J52" s="12" t="str">
        <f>IFERROR('[3]Intra-Africa Exports on GDP_M'!$K52 +'[4]Intra-Africa Imports on GDP_M'!$K52,"")</f>
        <v/>
      </c>
      <c r="K52" s="10" t="str">
        <f t="shared" si="4"/>
        <v xml:space="preserve"> </v>
      </c>
      <c r="L52" s="1" t="str">
        <f t="shared" si="5"/>
        <v/>
      </c>
      <c r="M52" s="12" t="str">
        <f>IFERROR('[2]Intra-Africa Imports on GDP_M'!N52 +'[1]Intra-Africa Exports on GDP_M'!N52,"")</f>
        <v/>
      </c>
      <c r="N52" s="10" t="str">
        <f t="shared" si="6"/>
        <v xml:space="preserve"> </v>
      </c>
      <c r="O52" s="1" t="str">
        <f t="shared" si="7"/>
        <v/>
      </c>
      <c r="P52" s="12" t="str">
        <f>IFERROR('[2]Intra-Africa Imports on GDP_M'!Q52 +'[1]Intra-Africa Exports on GDP_M'!Q52,"")</f>
        <v/>
      </c>
      <c r="Q52" s="10" t="str">
        <f t="shared" si="8"/>
        <v xml:space="preserve"> </v>
      </c>
      <c r="R52" s="1" t="str">
        <f t="shared" si="9"/>
        <v/>
      </c>
      <c r="S52" s="12">
        <f>IFERROR('[2]Intra-Africa Imports on GDP_M'!T52 +'[1]Intra-Africa Exports on GDP_M'!T52,"")</f>
        <v>628417.78999999992</v>
      </c>
      <c r="T52" s="10">
        <f t="shared" si="10"/>
        <v>3.4043262845354701E-2</v>
      </c>
      <c r="U52" s="1">
        <f t="shared" si="11"/>
        <v>0.13499915335514037</v>
      </c>
      <c r="V52" s="12" t="str">
        <f>IFERROR('[2]Intra-Africa Imports on GDP_M'!W52 +'[1]Intra-Africa Exports on GDP_M'!W52,"")</f>
        <v/>
      </c>
      <c r="W52" s="10" t="str">
        <f t="shared" si="12"/>
        <v xml:space="preserve"> </v>
      </c>
      <c r="X52" s="1" t="str">
        <f t="shared" si="13"/>
        <v/>
      </c>
      <c r="Y52" s="12" t="str">
        <f>IFERROR('[5]Intra-Africa Imports on GDP_M'!$Z52+'[6]Intra-Africa Exports on GDP_M'!$Z52,"")</f>
        <v/>
      </c>
      <c r="Z52" s="10" t="str">
        <f t="shared" si="14"/>
        <v xml:space="preserve"> </v>
      </c>
      <c r="AA52" s="1" t="str">
        <f t="shared" si="15"/>
        <v/>
      </c>
      <c r="AB52" s="12" t="str">
        <f>IFERROR('[2]Intra-Africa Imports on GDP_M'!AC52 +'[1]Intra-Africa Exports on GDP_M'!AC52,"")</f>
        <v/>
      </c>
      <c r="AC52" s="10" t="str">
        <f t="shared" si="16"/>
        <v xml:space="preserve"> </v>
      </c>
      <c r="AD52" s="1" t="str">
        <f t="shared" si="17"/>
        <v/>
      </c>
      <c r="AF52" s="25" t="str">
        <f t="shared" si="18"/>
        <v/>
      </c>
    </row>
    <row r="53" spans="1:32" x14ac:dyDescent="0.35">
      <c r="A53" s="9">
        <v>51</v>
      </c>
      <c r="B53" s="33" t="s">
        <v>47</v>
      </c>
      <c r="C53" s="12">
        <f>'[1]Intra-Africa Exports on GDP_M'!$C53 +'[2]Intra-Africa Imports on GDP_M'!C$3</f>
        <v>3352443.1553333332</v>
      </c>
      <c r="D53" s="7">
        <f t="shared" si="19"/>
        <v>2.142431179314647E-2</v>
      </c>
      <c r="E53" s="36">
        <f t="shared" si="1"/>
        <v>7.5429474746549152E-2</v>
      </c>
      <c r="F53" s="5"/>
      <c r="G53" s="12">
        <f>IFERROR('[2]Intra-Africa Imports on GDP_M'!H53 +'[1]Intra-Africa Exports on GDP_M'!H53,"")</f>
        <v>1438427.8026666667</v>
      </c>
      <c r="H53" s="10">
        <f t="shared" si="2"/>
        <v>4.6458864811255059E-2</v>
      </c>
      <c r="I53" s="1">
        <f t="shared" si="3"/>
        <v>0.28480071625875081</v>
      </c>
      <c r="J53" s="12">
        <f>IFERROR('[3]Intra-Africa Exports on GDP_M'!$K53 +'[4]Intra-Africa Imports on GDP_M'!$K53,"")</f>
        <v>945669.65700000001</v>
      </c>
      <c r="K53" s="10">
        <f t="shared" si="4"/>
        <v>4.6602884666982404E-2</v>
      </c>
      <c r="L53" s="1">
        <f t="shared" si="5"/>
        <v>0.29430486694428271</v>
      </c>
      <c r="M53" s="12" t="str">
        <f>IFERROR('[2]Intra-Africa Imports on GDP_M'!N53 +'[1]Intra-Africa Exports on GDP_M'!N53,"")</f>
        <v/>
      </c>
      <c r="N53" s="10" t="str">
        <f t="shared" si="6"/>
        <v xml:space="preserve"> </v>
      </c>
      <c r="O53" s="1" t="str">
        <f t="shared" si="7"/>
        <v/>
      </c>
      <c r="P53" s="12" t="str">
        <f>IFERROR('[2]Intra-Africa Imports on GDP_M'!Q53 +'[1]Intra-Africa Exports on GDP_M'!Q53,"")</f>
        <v/>
      </c>
      <c r="Q53" s="10" t="str">
        <f t="shared" si="8"/>
        <v xml:space="preserve"> </v>
      </c>
      <c r="R53" s="1" t="str">
        <f t="shared" si="9"/>
        <v/>
      </c>
      <c r="S53" s="12" t="str">
        <f>IFERROR('[2]Intra-Africa Imports on GDP_M'!T53 +'[1]Intra-Africa Exports on GDP_M'!T53,"")</f>
        <v/>
      </c>
      <c r="T53" s="10" t="str">
        <f t="shared" si="10"/>
        <v xml:space="preserve"> </v>
      </c>
      <c r="U53" s="1" t="str">
        <f t="shared" si="11"/>
        <v/>
      </c>
      <c r="V53" s="12" t="str">
        <f>IFERROR('[2]Intra-Africa Imports on GDP_M'!W53 +'[1]Intra-Africa Exports on GDP_M'!W53,"")</f>
        <v/>
      </c>
      <c r="W53" s="10" t="str">
        <f t="shared" si="12"/>
        <v xml:space="preserve"> </v>
      </c>
      <c r="X53" s="1" t="str">
        <f t="shared" si="13"/>
        <v/>
      </c>
      <c r="Y53" s="12" t="str">
        <f>IFERROR('[5]Intra-Africa Imports on GDP_M'!$Z53+'[6]Intra-Africa Exports on GDP_M'!$Z53,"")</f>
        <v/>
      </c>
      <c r="Z53" s="10" t="str">
        <f t="shared" si="14"/>
        <v xml:space="preserve"> </v>
      </c>
      <c r="AA53" s="1" t="str">
        <f t="shared" si="15"/>
        <v/>
      </c>
      <c r="AB53" s="12">
        <f>IFERROR('[2]Intra-Africa Imports on GDP_M'!AC53 +'[1]Intra-Africa Exports on GDP_M'!AC53,"")</f>
        <v>2548914.7053333335</v>
      </c>
      <c r="AC53" s="10">
        <f t="shared" si="16"/>
        <v>0.33500025336693123</v>
      </c>
      <c r="AD53" s="1">
        <f t="shared" si="17"/>
        <v>0.97413067724375491</v>
      </c>
      <c r="AF53" s="25" t="str">
        <f t="shared" si="18"/>
        <v/>
      </c>
    </row>
    <row r="54" spans="1:32" x14ac:dyDescent="0.35">
      <c r="A54" s="9">
        <v>52</v>
      </c>
      <c r="B54" s="33" t="s">
        <v>48</v>
      </c>
      <c r="C54" s="12">
        <f>'[1]Intra-Africa Exports on GDP_M'!$C54 +'[2]Intra-Africa Imports on GDP_M'!C$3</f>
        <v>2847471.8169999998</v>
      </c>
      <c r="D54" s="7">
        <f t="shared" si="19"/>
        <v>1.8197213555300261E-2</v>
      </c>
      <c r="E54" s="36">
        <f t="shared" si="1"/>
        <v>5.4011046403883087E-2</v>
      </c>
      <c r="F54" s="5"/>
      <c r="G54" s="12" t="str">
        <f>IFERROR('[2]Intra-Africa Imports on GDP_M'!H54 +'[1]Intra-Africa Exports on GDP_M'!H54,"")</f>
        <v/>
      </c>
      <c r="H54" s="10" t="str">
        <f t="shared" si="2"/>
        <v xml:space="preserve"> </v>
      </c>
      <c r="I54" s="1" t="str">
        <f t="shared" si="3"/>
        <v/>
      </c>
      <c r="J54" s="12">
        <f>IFERROR('[3]Intra-Africa Exports on GDP_M'!$K54 +'[4]Intra-Africa Imports on GDP_M'!$K54,"")</f>
        <v>1742201.328</v>
      </c>
      <c r="K54" s="10">
        <f t="shared" si="4"/>
        <v>8.5856204600046268E-2</v>
      </c>
      <c r="L54" s="1">
        <f t="shared" si="5"/>
        <v>0.54809132216104006</v>
      </c>
      <c r="M54" s="12">
        <f>IFERROR('[2]Intra-Africa Imports on GDP_M'!N54 +'[1]Intra-Africa Exports on GDP_M'!N54,"")</f>
        <v>1725901.0366666666</v>
      </c>
      <c r="N54" s="10">
        <f t="shared" si="6"/>
        <v>0.29845454966565116</v>
      </c>
      <c r="O54" s="1">
        <f t="shared" si="7"/>
        <v>0.952544153853769</v>
      </c>
      <c r="P54" s="12" t="str">
        <f>IFERROR('[2]Intra-Africa Imports on GDP_M'!Q54 +'[1]Intra-Africa Exports on GDP_M'!Q54,"")</f>
        <v/>
      </c>
      <c r="Q54" s="10" t="str">
        <f t="shared" si="8"/>
        <v xml:space="preserve"> </v>
      </c>
      <c r="R54" s="1" t="str">
        <f t="shared" si="9"/>
        <v/>
      </c>
      <c r="S54" s="12" t="str">
        <f>IFERROR('[2]Intra-Africa Imports on GDP_M'!T54 +'[1]Intra-Africa Exports on GDP_M'!T54,"")</f>
        <v/>
      </c>
      <c r="T54" s="10" t="str">
        <f t="shared" si="10"/>
        <v xml:space="preserve"> </v>
      </c>
      <c r="U54" s="1" t="str">
        <f t="shared" si="11"/>
        <v/>
      </c>
      <c r="V54" s="12">
        <f>IFERROR('[2]Intra-Africa Imports on GDP_M'!W54 +'[1]Intra-Africa Exports on GDP_M'!W54,"")</f>
        <v>1354966.5223333333</v>
      </c>
      <c r="W54" s="10">
        <f t="shared" si="12"/>
        <v>0.30682646307663491</v>
      </c>
      <c r="X54" s="1">
        <f t="shared" si="13"/>
        <v>1</v>
      </c>
      <c r="Y54" s="12" t="str">
        <f>IFERROR('[5]Intra-Africa Imports on GDP_M'!$Z54+'[6]Intra-Africa Exports on GDP_M'!$Z54,"")</f>
        <v/>
      </c>
      <c r="Z54" s="10" t="str">
        <f t="shared" si="14"/>
        <v xml:space="preserve"> </v>
      </c>
      <c r="AA54" s="1" t="str">
        <f t="shared" si="15"/>
        <v/>
      </c>
      <c r="AB54" s="12" t="str">
        <f>IFERROR('[2]Intra-Africa Imports on GDP_M'!AC54 +'[1]Intra-Africa Exports on GDP_M'!AC54,"")</f>
        <v/>
      </c>
      <c r="AC54" s="10" t="str">
        <f t="shared" si="16"/>
        <v xml:space="preserve"> </v>
      </c>
      <c r="AD54" s="1" t="str">
        <f t="shared" si="17"/>
        <v/>
      </c>
      <c r="AF54" s="25" t="str">
        <f t="shared" si="18"/>
        <v/>
      </c>
    </row>
    <row r="55" spans="1:32" x14ac:dyDescent="0.35">
      <c r="A55" s="9">
        <v>53</v>
      </c>
      <c r="B55" s="33" t="s">
        <v>49</v>
      </c>
      <c r="C55" s="12">
        <f>'[1]Intra-Africa Exports on GDP_M'!$C55 +'[2]Intra-Africa Imports on GDP_M'!C$3</f>
        <v>3440951.634333333</v>
      </c>
      <c r="D55" s="7">
        <f t="shared" si="19"/>
        <v>2.1989939057375091E-2</v>
      </c>
      <c r="E55" s="36">
        <f t="shared" si="1"/>
        <v>7.9183573982035863E-2</v>
      </c>
      <c r="F55" s="5"/>
      <c r="G55" s="12" t="str">
        <f>IFERROR('[2]Intra-Africa Imports on GDP_M'!H55 +'[1]Intra-Africa Exports on GDP_M'!H55,"")</f>
        <v/>
      </c>
      <c r="H55" s="10" t="str">
        <f t="shared" si="2"/>
        <v xml:space="preserve"> </v>
      </c>
      <c r="I55" s="1" t="str">
        <f t="shared" si="3"/>
        <v/>
      </c>
      <c r="J55" s="12">
        <f>IFERROR('[3]Intra-Africa Exports on GDP_M'!$K55 +'[4]Intra-Africa Imports on GDP_M'!$K55,"")</f>
        <v>3160557.4573333333</v>
      </c>
      <c r="K55" s="10">
        <f t="shared" si="4"/>
        <v>0.15575322056407748</v>
      </c>
      <c r="L55" s="1">
        <f t="shared" si="5"/>
        <v>1</v>
      </c>
      <c r="M55" s="12" t="str">
        <f>IFERROR('[2]Intra-Africa Imports on GDP_M'!N55 +'[1]Intra-Africa Exports on GDP_M'!N55,"")</f>
        <v/>
      </c>
      <c r="N55" s="10" t="str">
        <f t="shared" si="6"/>
        <v xml:space="preserve"> </v>
      </c>
      <c r="O55" s="1" t="str">
        <f t="shared" si="7"/>
        <v/>
      </c>
      <c r="P55" s="12" t="str">
        <f>IFERROR('[2]Intra-Africa Imports on GDP_M'!Q55 +'[1]Intra-Africa Exports on GDP_M'!Q55,"")</f>
        <v/>
      </c>
      <c r="Q55" s="10" t="str">
        <f t="shared" si="8"/>
        <v xml:space="preserve"> </v>
      </c>
      <c r="R55" s="1" t="str">
        <f t="shared" si="9"/>
        <v/>
      </c>
      <c r="S55" s="12" t="str">
        <f>IFERROR('[2]Intra-Africa Imports on GDP_M'!T55 +'[1]Intra-Africa Exports on GDP_M'!T55,"")</f>
        <v/>
      </c>
      <c r="T55" s="10" t="str">
        <f t="shared" si="10"/>
        <v xml:space="preserve"> </v>
      </c>
      <c r="U55" s="1" t="str">
        <f t="shared" si="11"/>
        <v/>
      </c>
      <c r="V55" s="12" t="str">
        <f>IFERROR('[2]Intra-Africa Imports on GDP_M'!W55 +'[1]Intra-Africa Exports on GDP_M'!W55,"")</f>
        <v/>
      </c>
      <c r="W55" s="10" t="str">
        <f t="shared" si="12"/>
        <v xml:space="preserve"> </v>
      </c>
      <c r="X55" s="1" t="str">
        <f t="shared" si="13"/>
        <v/>
      </c>
      <c r="Y55" s="12">
        <f>IFERROR('[5]Intra-Africa Imports on GDP_M'!$Z55+'[6]Intra-Africa Exports on GDP_M'!$Z55,"")</f>
        <v>6786547.2496666657</v>
      </c>
      <c r="Z55" s="10">
        <f t="shared" si="14"/>
        <v>9.7029167779187173E-2</v>
      </c>
      <c r="AA55" s="1">
        <f t="shared" si="15"/>
        <v>0.25055790334826672</v>
      </c>
      <c r="AB55" s="12" t="str">
        <f>IFERROR('[2]Intra-Africa Imports on GDP_M'!AC55 +'[1]Intra-Africa Exports on GDP_M'!AC55,"")</f>
        <v/>
      </c>
      <c r="AC55" s="10" t="str">
        <f t="shared" si="16"/>
        <v xml:space="preserve"> </v>
      </c>
      <c r="AD55" s="1" t="str">
        <f t="shared" si="17"/>
        <v/>
      </c>
      <c r="AF55" s="25">
        <f t="shared" si="18"/>
        <v>4</v>
      </c>
    </row>
    <row r="56" spans="1:32" x14ac:dyDescent="0.35">
      <c r="A56" s="9">
        <v>54</v>
      </c>
      <c r="B56" s="33" t="s">
        <v>50</v>
      </c>
      <c r="C56" s="12">
        <f>'[1]Intra-Africa Exports on GDP_M'!$C56 +'[2]Intra-Africa Imports on GDP_M'!C$3</f>
        <v>3080739.3459999999</v>
      </c>
      <c r="D56" s="7">
        <f t="shared" si="19"/>
        <v>1.9687946146712664E-2</v>
      </c>
      <c r="E56" s="36">
        <f t="shared" si="1"/>
        <v>6.3905120533015641E-2</v>
      </c>
      <c r="F56" s="5"/>
      <c r="G56" s="12" t="str">
        <f>IFERROR('[2]Intra-Africa Imports on GDP_M'!H56 +'[1]Intra-Africa Exports on GDP_M'!H56,"")</f>
        <v/>
      </c>
      <c r="H56" s="10" t="str">
        <f t="shared" si="2"/>
        <v xml:space="preserve"> </v>
      </c>
      <c r="I56" s="1" t="str">
        <f t="shared" si="3"/>
        <v/>
      </c>
      <c r="J56" s="12">
        <f>IFERROR('[3]Intra-Africa Exports on GDP_M'!$K56 +'[4]Intra-Africa Imports on GDP_M'!$K56,"")</f>
        <v>904714.16733333329</v>
      </c>
      <c r="K56" s="10">
        <f t="shared" si="4"/>
        <v>4.4584585837906768E-2</v>
      </c>
      <c r="L56" s="1">
        <f t="shared" si="5"/>
        <v>0.28125585844582479</v>
      </c>
      <c r="M56" s="12" t="str">
        <f>IFERROR('[2]Intra-Africa Imports on GDP_M'!N56 +'[1]Intra-Africa Exports on GDP_M'!N56,"")</f>
        <v/>
      </c>
      <c r="N56" s="10" t="str">
        <f t="shared" si="6"/>
        <v xml:space="preserve"> </v>
      </c>
      <c r="O56" s="1" t="str">
        <f t="shared" si="7"/>
        <v/>
      </c>
      <c r="P56" s="12" t="str">
        <f>IFERROR('[2]Intra-Africa Imports on GDP_M'!Q56 +'[1]Intra-Africa Exports on GDP_M'!Q56,"")</f>
        <v/>
      </c>
      <c r="Q56" s="10" t="str">
        <f t="shared" si="8"/>
        <v xml:space="preserve"> </v>
      </c>
      <c r="R56" s="1" t="str">
        <f t="shared" si="9"/>
        <v/>
      </c>
      <c r="S56" s="12" t="str">
        <f>IFERROR('[2]Intra-Africa Imports on GDP_M'!T56 +'[1]Intra-Africa Exports on GDP_M'!T56,"")</f>
        <v/>
      </c>
      <c r="T56" s="10" t="str">
        <f t="shared" si="10"/>
        <v xml:space="preserve"> </v>
      </c>
      <c r="U56" s="1" t="str">
        <f t="shared" si="11"/>
        <v/>
      </c>
      <c r="V56" s="12" t="str">
        <f>IFERROR('[2]Intra-Africa Imports on GDP_M'!W56 +'[1]Intra-Africa Exports on GDP_M'!W56,"")</f>
        <v/>
      </c>
      <c r="W56" s="10" t="str">
        <f t="shared" si="12"/>
        <v xml:space="preserve"> </v>
      </c>
      <c r="X56" s="1" t="str">
        <f t="shared" si="13"/>
        <v/>
      </c>
      <c r="Y56" s="12">
        <f>IFERROR('[5]Intra-Africa Imports on GDP_M'!$Z56+'[6]Intra-Africa Exports on GDP_M'!$Z56,"")</f>
        <v>4485916.486333333</v>
      </c>
      <c r="Z56" s="10">
        <f t="shared" si="14"/>
        <v>6.4136405064775415E-2</v>
      </c>
      <c r="AA56" s="1">
        <f t="shared" si="15"/>
        <v>0.16498294466453692</v>
      </c>
      <c r="AB56" s="12" t="str">
        <f>IFERROR('[2]Intra-Africa Imports on GDP_M'!AC56 +'[1]Intra-Africa Exports on GDP_M'!AC56,"")</f>
        <v/>
      </c>
      <c r="AC56" s="10" t="str">
        <f t="shared" si="16"/>
        <v xml:space="preserve"> </v>
      </c>
      <c r="AD56" s="1" t="str">
        <f t="shared" si="17"/>
        <v/>
      </c>
      <c r="AF56" s="25">
        <f t="shared" si="18"/>
        <v>5</v>
      </c>
    </row>
    <row r="57" spans="1:32" x14ac:dyDescent="0.35">
      <c r="B57" s="33" t="s">
        <v>60</v>
      </c>
      <c r="C57" s="12">
        <f>SUM(C3:C56)</f>
        <v>156478452.50300002</v>
      </c>
      <c r="H57" s="11">
        <f>SUM(H3:H56)</f>
        <v>0.99999999999999989</v>
      </c>
      <c r="J57" s="11"/>
      <c r="K57" s="11">
        <f t="shared" ref="K57:AC57" si="20">SUM(K3:K56)</f>
        <v>1</v>
      </c>
      <c r="M57" s="11"/>
      <c r="N57" s="11">
        <f t="shared" si="20"/>
        <v>1.0000000000000002</v>
      </c>
      <c r="P57" s="11"/>
      <c r="Q57" s="11">
        <f t="shared" si="20"/>
        <v>1.0000000000000002</v>
      </c>
      <c r="S57" s="11"/>
      <c r="T57" s="11">
        <f t="shared" si="20"/>
        <v>1.0000000000000002</v>
      </c>
      <c r="V57" s="11"/>
      <c r="W57" s="11">
        <f t="shared" si="20"/>
        <v>0.99999999999999978</v>
      </c>
      <c r="Y57" s="11"/>
      <c r="Z57" s="11">
        <f t="shared" si="20"/>
        <v>0.99999999999999978</v>
      </c>
      <c r="AB57" s="11"/>
      <c r="AC57" s="11">
        <f t="shared" si="20"/>
        <v>1</v>
      </c>
      <c r="AE57" s="11"/>
    </row>
    <row r="58" spans="1:32" x14ac:dyDescent="0.35">
      <c r="A58" s="6"/>
      <c r="B58" s="28" t="s">
        <v>66</v>
      </c>
      <c r="E58" s="38">
        <f>COUNT(E3:E56)</f>
        <v>54</v>
      </c>
      <c r="F58" s="27"/>
      <c r="G58" s="26"/>
      <c r="H58" s="28"/>
      <c r="I58" s="26">
        <f>COUNT(I3:I56)</f>
        <v>29</v>
      </c>
      <c r="J58" s="26"/>
      <c r="K58" s="28"/>
      <c r="L58" s="26">
        <f>COUNT(L3:L56)</f>
        <v>21</v>
      </c>
      <c r="M58" s="26"/>
      <c r="N58" s="28"/>
      <c r="O58" s="26">
        <f>COUNT(O3:O56)</f>
        <v>6</v>
      </c>
      <c r="P58" s="26"/>
      <c r="Q58" s="26"/>
      <c r="R58" s="26">
        <f>COUNT(R3:R56)</f>
        <v>11</v>
      </c>
      <c r="S58" s="26"/>
      <c r="T58" s="26"/>
      <c r="U58" s="26">
        <f>COUNT(U3:U56)</f>
        <v>15</v>
      </c>
      <c r="V58" s="26"/>
      <c r="W58" s="26"/>
      <c r="X58" s="26">
        <f>COUNT(X3:X56)</f>
        <v>8</v>
      </c>
      <c r="Y58" s="26"/>
      <c r="Z58" s="26"/>
      <c r="AA58" s="26">
        <f>COUNT(AA3:AA56)</f>
        <v>16</v>
      </c>
      <c r="AB58" s="26"/>
      <c r="AC58" s="26"/>
      <c r="AD58" s="26">
        <f>COUNT(AD3:AD56)</f>
        <v>5</v>
      </c>
    </row>
    <row r="59" spans="1:32" x14ac:dyDescent="0.35">
      <c r="A59" s="6"/>
      <c r="B59" s="33"/>
    </row>
    <row r="60" spans="1:32" x14ac:dyDescent="0.35">
      <c r="A60" s="6"/>
      <c r="C60" s="2"/>
      <c r="E60" s="39"/>
      <c r="F60" s="4"/>
      <c r="I60" s="3"/>
      <c r="L60" s="3"/>
      <c r="N60" s="2"/>
      <c r="O60" s="3"/>
      <c r="R60" s="3"/>
      <c r="U60" s="3"/>
      <c r="X60" s="3"/>
      <c r="AA60" s="3"/>
      <c r="AD60" s="3"/>
    </row>
  </sheetData>
  <mergeCells count="9">
    <mergeCell ref="Y1:Z1"/>
    <mergeCell ref="AB1:AC1"/>
    <mergeCell ref="S1:T1"/>
    <mergeCell ref="V1:W1"/>
    <mergeCell ref="D1:E1"/>
    <mergeCell ref="G1:H1"/>
    <mergeCell ref="J1:K1"/>
    <mergeCell ref="M1:N1"/>
    <mergeCell ref="P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5"/>
  <sheetViews>
    <sheetView workbookViewId="0">
      <selection activeCell="S4" sqref="S4"/>
    </sheetView>
  </sheetViews>
  <sheetFormatPr defaultRowHeight="14.5" x14ac:dyDescent="0.35"/>
  <sheetData>
    <row r="1" spans="2:2" x14ac:dyDescent="0.35">
      <c r="B1" t="s">
        <v>71</v>
      </c>
    </row>
    <row r="2" spans="2:2" x14ac:dyDescent="0.35">
      <c r="B2" t="s">
        <v>70</v>
      </c>
    </row>
    <row r="3" spans="2:2" x14ac:dyDescent="0.35">
      <c r="B3" t="s">
        <v>67</v>
      </c>
    </row>
    <row r="4" spans="2:2" x14ac:dyDescent="0.35">
      <c r="B4" t="s">
        <v>68</v>
      </c>
    </row>
    <row r="5" spans="2:2" x14ac:dyDescent="0.35">
      <c r="B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Intra-Africa Trade_M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Shamnaaz Sufrauj</dc:creator>
  <cp:lastModifiedBy>Shamnaaz Sufrauj</cp:lastModifiedBy>
  <dcterms:created xsi:type="dcterms:W3CDTF">2017-12-05T08:03:29Z</dcterms:created>
  <dcterms:modified xsi:type="dcterms:W3CDTF">2019-07-29T07:45:57Z</dcterms:modified>
</cp:coreProperties>
</file>